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4546" yWindow="255" windowWidth="13740" windowHeight="8385" activeTab="0"/>
  </bookViews>
  <sheets>
    <sheet name="Startseite" sheetId="1" r:id="rId1"/>
    <sheet name="So bedienen Sie das Tool" sheetId="2" r:id="rId2"/>
    <sheet name="Anwenderhilfe für Excel" sheetId="3" r:id="rId3"/>
    <sheet name="Checkliste Bestandsaufnahme" sheetId="4" r:id="rId4"/>
    <sheet name="Forderungen und liquide Mittel" sheetId="5" r:id="rId5"/>
    <sheet name="Bestände und Vorräte" sheetId="6" r:id="rId6"/>
    <sheet name="Verbindlichkeiten" sheetId="7" r:id="rId7"/>
    <sheet name="Ergebnisse" sheetId="8" r:id="rId8"/>
    <sheet name="TabVorlage" sheetId="9" state="hidden" r:id="rId9"/>
  </sheets>
  <definedNames>
    <definedName name="_xlnm.Print_Area" localSheetId="7">'Ergebnisse'!$A:$IV</definedName>
  </definedNames>
  <calcPr fullCalcOnLoad="1"/>
</workbook>
</file>

<file path=xl/comments1.xml><?xml version="1.0" encoding="utf-8"?>
<comments xmlns="http://schemas.openxmlformats.org/spreadsheetml/2006/main">
  <authors>
    <author>M?ller, Manuela</author>
  </authors>
  <commentList>
    <comment ref="F29" authorId="0">
      <text>
        <r>
          <rPr>
            <b/>
            <sz val="8"/>
            <rFont val="Tahoma"/>
            <family val="0"/>
          </rPr>
          <t>Müller, Manuela:</t>
        </r>
        <r>
          <rPr>
            <sz val="8"/>
            <rFont val="Tahoma"/>
            <family val="0"/>
          </rPr>
          <t xml:space="preserve">
Schaltfläche entfernen</t>
        </r>
      </text>
    </comment>
  </commentList>
</comments>
</file>

<file path=xl/comments2.xml><?xml version="1.0" encoding="utf-8"?>
<comments xmlns="http://schemas.openxmlformats.org/spreadsheetml/2006/main">
  <authors>
    <author>M?ller, Manuela</author>
  </authors>
  <commentList>
    <comment ref="I28" authorId="0">
      <text>
        <r>
          <rPr>
            <b/>
            <sz val="8"/>
            <rFont val="Tahoma"/>
            <family val="0"/>
          </rPr>
          <t>Müller, Manuela:</t>
        </r>
        <r>
          <rPr>
            <sz val="8"/>
            <rFont val="Tahoma"/>
            <family val="0"/>
          </rPr>
          <t xml:space="preserve">
z. B. beim Urlaubsplaner sollten die Schaltfläche auf ein Sheet mit dem jeweiligen Unterpunkt verlinken.
Auf diese Weise müssen die Anwender nicht so viel scrollen und haben einen besseren Überblick.</t>
        </r>
      </text>
    </comment>
  </commentList>
</comments>
</file>

<file path=xl/comments4.xml><?xml version="1.0" encoding="utf-8"?>
<comments xmlns="http://schemas.openxmlformats.org/spreadsheetml/2006/main">
  <authors>
    <author>Deutsche Telekom AG</author>
  </authors>
  <commentList>
    <comment ref="D7" authorId="0">
      <text>
        <r>
          <rPr>
            <b/>
            <sz val="8"/>
            <rFont val="Tahoma"/>
            <family val="0"/>
          </rPr>
          <t xml:space="preserve">Hier eigene Eintragungen vornehmen
</t>
        </r>
      </text>
    </comment>
    <comment ref="C7" authorId="0">
      <text>
        <r>
          <rPr>
            <b/>
            <sz val="8"/>
            <rFont val="Tahoma"/>
            <family val="0"/>
          </rPr>
          <t xml:space="preserve">Frage/Problemstellung kann übernommen, ergänzt, gelöscht oder ausgetauscht werden
</t>
        </r>
      </text>
    </comment>
    <comment ref="C8" authorId="0">
      <text>
        <r>
          <rPr>
            <b/>
            <sz val="8"/>
            <rFont val="Tahoma"/>
            <family val="0"/>
          </rPr>
          <t xml:space="preserve">Frage/Problemstellung kann übernommen, ergänzt, gelöscht oder ausgetauscht werden
</t>
        </r>
      </text>
    </comment>
    <comment ref="C9" authorId="0">
      <text>
        <r>
          <rPr>
            <b/>
            <sz val="8"/>
            <rFont val="Tahoma"/>
            <family val="0"/>
          </rPr>
          <t xml:space="preserve">Frage/Problemstellung kann übernommen, ergänzt, gelöscht oder ausgetauscht werden
</t>
        </r>
      </text>
    </comment>
    <comment ref="C10" authorId="0">
      <text>
        <r>
          <rPr>
            <b/>
            <sz val="8"/>
            <rFont val="Tahoma"/>
            <family val="0"/>
          </rPr>
          <t xml:space="preserve">Frage/Problemstellung kann übernommen, ergänzt, gelöscht oder ausgetauscht werden
</t>
        </r>
      </text>
    </comment>
    <comment ref="C11" authorId="0">
      <text>
        <r>
          <rPr>
            <b/>
            <sz val="8"/>
            <rFont val="Tahoma"/>
            <family val="0"/>
          </rPr>
          <t xml:space="preserve">Frage/Problemstellung kann übernommen, ergänzt, gelöscht oder ausgetauscht werden
</t>
        </r>
      </text>
    </comment>
    <comment ref="C12" authorId="0">
      <text>
        <r>
          <rPr>
            <b/>
            <sz val="8"/>
            <rFont val="Tahoma"/>
            <family val="0"/>
          </rPr>
          <t xml:space="preserve">Frage/Problemstellung kann übernommen, ergänzt, gelöscht oder ausgetauscht werden
</t>
        </r>
      </text>
    </comment>
    <comment ref="C13" authorId="0">
      <text>
        <r>
          <rPr>
            <b/>
            <sz val="8"/>
            <rFont val="Tahoma"/>
            <family val="0"/>
          </rPr>
          <t xml:space="preserve">Frage/Problemstellung kann übernommen, ergänzt, gelöscht oder ausgetauscht werden
</t>
        </r>
      </text>
    </comment>
    <comment ref="C14" authorId="0">
      <text>
        <r>
          <rPr>
            <b/>
            <sz val="8"/>
            <rFont val="Tahoma"/>
            <family val="0"/>
          </rPr>
          <t xml:space="preserve">Frage/Problemstellung kann übernommen, ergänzt, gelöscht oder ausgetauscht werden
</t>
        </r>
      </text>
    </comment>
    <comment ref="C15" authorId="0">
      <text>
        <r>
          <rPr>
            <b/>
            <sz val="8"/>
            <rFont val="Tahoma"/>
            <family val="0"/>
          </rPr>
          <t xml:space="preserve">Frage/Problemstellung kann übernommen, ergänzt, gelöscht oder ausgetauscht werden
</t>
        </r>
      </text>
    </comment>
    <comment ref="C16" authorId="0">
      <text>
        <r>
          <rPr>
            <b/>
            <sz val="8"/>
            <rFont val="Tahoma"/>
            <family val="0"/>
          </rPr>
          <t xml:space="preserve">Frage/Problemstellung kann übernommen, ergänzt, gelöscht oder ausgetauscht werden
</t>
        </r>
      </text>
    </comment>
    <comment ref="C17" authorId="0">
      <text>
        <r>
          <rPr>
            <b/>
            <sz val="8"/>
            <rFont val="Tahoma"/>
            <family val="0"/>
          </rPr>
          <t xml:space="preserve">Frage/Problemstellung kann übernommen, ergänzt, gelöscht oder ausgetauscht werden
</t>
        </r>
      </text>
    </comment>
    <comment ref="C18" authorId="0">
      <text>
        <r>
          <rPr>
            <b/>
            <sz val="8"/>
            <rFont val="Tahoma"/>
            <family val="0"/>
          </rPr>
          <t xml:space="preserve">Frage/Problemstellung kann übernommen, ergänzt, gelöscht oder ausgetauscht werden
</t>
        </r>
      </text>
    </comment>
    <comment ref="C19" authorId="0">
      <text>
        <r>
          <rPr>
            <b/>
            <sz val="8"/>
            <rFont val="Tahoma"/>
            <family val="0"/>
          </rPr>
          <t xml:space="preserve">Frage/Problemstellung kann übernommen, ergänzt, gelöscht oder ausgetauscht werden
</t>
        </r>
      </text>
    </comment>
    <comment ref="C20" authorId="0">
      <text>
        <r>
          <rPr>
            <b/>
            <sz val="8"/>
            <rFont val="Tahoma"/>
            <family val="0"/>
          </rPr>
          <t xml:space="preserve">Frage/Problemstellung kann übernommen, ergänzt, gelöscht oder ausgetauscht werden
</t>
        </r>
      </text>
    </comment>
    <comment ref="C21" authorId="0">
      <text>
        <r>
          <rPr>
            <b/>
            <sz val="8"/>
            <rFont val="Tahoma"/>
            <family val="0"/>
          </rPr>
          <t xml:space="preserve">Frage/Problemstellung kann übernommen, ergänzt, gelöscht oder ausgetauscht werden
</t>
        </r>
      </text>
    </comment>
    <comment ref="C22" authorId="0">
      <text>
        <r>
          <rPr>
            <b/>
            <sz val="8"/>
            <rFont val="Tahoma"/>
            <family val="0"/>
          </rPr>
          <t xml:space="preserve">Frage/Problemstellung kann übernommen, ergänzt, gelöscht oder ausgetauscht werden
</t>
        </r>
      </text>
    </comment>
    <comment ref="C23" authorId="0">
      <text>
        <r>
          <rPr>
            <b/>
            <sz val="8"/>
            <rFont val="Tahoma"/>
            <family val="0"/>
          </rPr>
          <t xml:space="preserve">Frage/Problemstellung kann übernommen, ergänzt, gelöscht oder ausgetauscht werden
</t>
        </r>
      </text>
    </comment>
    <comment ref="C24" authorId="0">
      <text>
        <r>
          <rPr>
            <b/>
            <sz val="8"/>
            <rFont val="Tahoma"/>
            <family val="0"/>
          </rPr>
          <t xml:space="preserve">Frage/Problemstellung kann übernommen, ergänzt, gelöscht oder ausgetauscht werden
</t>
        </r>
      </text>
    </comment>
    <comment ref="C25" authorId="0">
      <text>
        <r>
          <rPr>
            <b/>
            <sz val="8"/>
            <rFont val="Tahoma"/>
            <family val="0"/>
          </rPr>
          <t xml:space="preserve">Frage/Problemstellung kann übernommen, ergänzt, gelöscht oder ausgetauscht werden
</t>
        </r>
      </text>
    </comment>
    <comment ref="C26" authorId="0">
      <text>
        <r>
          <rPr>
            <b/>
            <sz val="8"/>
            <rFont val="Tahoma"/>
            <family val="0"/>
          </rPr>
          <t xml:space="preserve">Frage/Problemstellung kann übernommen, ergänzt, gelöscht oder ausgetauscht werden
</t>
        </r>
      </text>
    </comment>
    <comment ref="C27" authorId="0">
      <text>
        <r>
          <rPr>
            <b/>
            <sz val="8"/>
            <rFont val="Tahoma"/>
            <family val="0"/>
          </rPr>
          <t xml:space="preserve">Frage/Problemstellung kann übernommen, ergänzt, gelöscht oder ausgetauscht werden
</t>
        </r>
      </text>
    </comment>
    <comment ref="D8" authorId="0">
      <text>
        <r>
          <rPr>
            <b/>
            <sz val="8"/>
            <rFont val="Tahoma"/>
            <family val="0"/>
          </rPr>
          <t xml:space="preserve">Hier eigene Eintragungen vornehmen
</t>
        </r>
      </text>
    </comment>
    <comment ref="D9" authorId="0">
      <text>
        <r>
          <rPr>
            <b/>
            <sz val="8"/>
            <rFont val="Tahoma"/>
            <family val="0"/>
          </rPr>
          <t xml:space="preserve">Hier eigene Eintragungen vornehmen
</t>
        </r>
      </text>
    </comment>
    <comment ref="D10" authorId="0">
      <text>
        <r>
          <rPr>
            <b/>
            <sz val="8"/>
            <rFont val="Tahoma"/>
            <family val="0"/>
          </rPr>
          <t xml:space="preserve">Hier eigene Eintragungen vornehmen
</t>
        </r>
      </text>
    </comment>
    <comment ref="D11" authorId="0">
      <text>
        <r>
          <rPr>
            <b/>
            <sz val="8"/>
            <rFont val="Tahoma"/>
            <family val="0"/>
          </rPr>
          <t xml:space="preserve">Hier eigene Eintragungen vornehmen
</t>
        </r>
      </text>
    </comment>
    <comment ref="D12" authorId="0">
      <text>
        <r>
          <rPr>
            <b/>
            <sz val="8"/>
            <rFont val="Tahoma"/>
            <family val="0"/>
          </rPr>
          <t xml:space="preserve">Hier eigene Eintragungen vornehmen
</t>
        </r>
      </text>
    </comment>
    <comment ref="D13" authorId="0">
      <text>
        <r>
          <rPr>
            <b/>
            <sz val="8"/>
            <rFont val="Tahoma"/>
            <family val="0"/>
          </rPr>
          <t xml:space="preserve">Hier eigene Eintragungen vornehmen
</t>
        </r>
      </text>
    </comment>
    <comment ref="D14" authorId="0">
      <text>
        <r>
          <rPr>
            <b/>
            <sz val="8"/>
            <rFont val="Tahoma"/>
            <family val="0"/>
          </rPr>
          <t xml:space="preserve">Hier eigene Eintragungen vornehmen
</t>
        </r>
      </text>
    </comment>
    <comment ref="D15" authorId="0">
      <text>
        <r>
          <rPr>
            <b/>
            <sz val="8"/>
            <rFont val="Tahoma"/>
            <family val="0"/>
          </rPr>
          <t xml:space="preserve">Hier eigene Eintragungen vornehmen
</t>
        </r>
      </text>
    </comment>
    <comment ref="D16" authorId="0">
      <text>
        <r>
          <rPr>
            <b/>
            <sz val="8"/>
            <rFont val="Tahoma"/>
            <family val="0"/>
          </rPr>
          <t xml:space="preserve">Hier eigene Eintragungen vornehmen
</t>
        </r>
      </text>
    </comment>
    <comment ref="D17" authorId="0">
      <text>
        <r>
          <rPr>
            <b/>
            <sz val="8"/>
            <rFont val="Tahoma"/>
            <family val="0"/>
          </rPr>
          <t xml:space="preserve">Hier eigene Eintragungen vornehmen
</t>
        </r>
      </text>
    </comment>
    <comment ref="D18" authorId="0">
      <text>
        <r>
          <rPr>
            <b/>
            <sz val="8"/>
            <rFont val="Tahoma"/>
            <family val="0"/>
          </rPr>
          <t xml:space="preserve">Hier eigene Eintragungen vornehmen
</t>
        </r>
      </text>
    </comment>
    <comment ref="D19" authorId="0">
      <text>
        <r>
          <rPr>
            <b/>
            <sz val="8"/>
            <rFont val="Tahoma"/>
            <family val="0"/>
          </rPr>
          <t xml:space="preserve">Hier eigene Eintragungen vornehmen
</t>
        </r>
      </text>
    </comment>
    <comment ref="D20" authorId="0">
      <text>
        <r>
          <rPr>
            <b/>
            <sz val="8"/>
            <rFont val="Tahoma"/>
            <family val="0"/>
          </rPr>
          <t xml:space="preserve">Hier eigene Eintragungen vornehmen
</t>
        </r>
      </text>
    </comment>
    <comment ref="D21" authorId="0">
      <text>
        <r>
          <rPr>
            <b/>
            <sz val="8"/>
            <rFont val="Tahoma"/>
            <family val="0"/>
          </rPr>
          <t xml:space="preserve">Hier eigene Eintragungen vornehmen
</t>
        </r>
      </text>
    </comment>
    <comment ref="D22" authorId="0">
      <text>
        <r>
          <rPr>
            <b/>
            <sz val="8"/>
            <rFont val="Tahoma"/>
            <family val="0"/>
          </rPr>
          <t xml:space="preserve">Hier eigene Eintragungen vornehmen
</t>
        </r>
      </text>
    </comment>
    <comment ref="D23" authorId="0">
      <text>
        <r>
          <rPr>
            <b/>
            <sz val="8"/>
            <rFont val="Tahoma"/>
            <family val="0"/>
          </rPr>
          <t xml:space="preserve">Hier eigene Eintragungen vornehmen
</t>
        </r>
      </text>
    </comment>
    <comment ref="D24" authorId="0">
      <text>
        <r>
          <rPr>
            <b/>
            <sz val="8"/>
            <rFont val="Tahoma"/>
            <family val="0"/>
          </rPr>
          <t xml:space="preserve">Hier eigene Eintragungen vornehmen
</t>
        </r>
      </text>
    </comment>
    <comment ref="D25" authorId="0">
      <text>
        <r>
          <rPr>
            <b/>
            <sz val="8"/>
            <rFont val="Tahoma"/>
            <family val="0"/>
          </rPr>
          <t xml:space="preserve">Hier eigene Eintragungen vornehmen
</t>
        </r>
      </text>
    </comment>
    <comment ref="D26" authorId="0">
      <text>
        <r>
          <rPr>
            <b/>
            <sz val="8"/>
            <rFont val="Tahoma"/>
            <family val="0"/>
          </rPr>
          <t xml:space="preserve">Hier eigene Eintragungen vornehmen
</t>
        </r>
      </text>
    </comment>
    <comment ref="D27" authorId="0">
      <text>
        <r>
          <rPr>
            <b/>
            <sz val="8"/>
            <rFont val="Tahoma"/>
            <family val="0"/>
          </rPr>
          <t xml:space="preserve">Hier eigene Eintragungen vornehmen
</t>
        </r>
      </text>
    </comment>
  </commentList>
</comments>
</file>

<file path=xl/comments5.xml><?xml version="1.0" encoding="utf-8"?>
<comments xmlns="http://schemas.openxmlformats.org/spreadsheetml/2006/main">
  <authors>
    <author>Deutsche Telekom AG</author>
  </authors>
  <commentList>
    <comment ref="C7" authorId="0">
      <text>
        <r>
          <rPr>
            <b/>
            <sz val="8"/>
            <rFont val="Tahoma"/>
            <family val="2"/>
          </rPr>
          <t xml:space="preserve">Hier gewünschte Periode eintragen
</t>
        </r>
      </text>
    </comment>
    <comment ref="C6" authorId="0">
      <text>
        <r>
          <rPr>
            <b/>
            <sz val="8"/>
            <rFont val="Tahoma"/>
            <family val="0"/>
          </rPr>
          <t>Hier Überschrift übernehmen oder ersetzen</t>
        </r>
      </text>
    </comment>
    <comment ref="H6" authorId="0">
      <text>
        <r>
          <rPr>
            <b/>
            <sz val="8"/>
            <rFont val="Tahoma"/>
            <family val="0"/>
          </rPr>
          <t>Hier Überschrift übernehmen oder ersetzen</t>
        </r>
      </text>
    </comment>
    <comment ref="O6" authorId="0">
      <text>
        <r>
          <rPr>
            <b/>
            <sz val="8"/>
            <rFont val="Tahoma"/>
            <family val="0"/>
          </rPr>
          <t>Hier Überschrift übernehmen oder ersetzen</t>
        </r>
      </text>
    </comment>
    <comment ref="O7" authorId="0">
      <text>
        <r>
          <rPr>
            <b/>
            <sz val="8"/>
            <rFont val="Tahoma"/>
            <family val="0"/>
          </rPr>
          <t>Hier Jahreswert übernehmen oder anderen definieren</t>
        </r>
      </text>
    </comment>
    <comment ref="P7" authorId="0">
      <text>
        <r>
          <rPr>
            <b/>
            <sz val="8"/>
            <rFont val="Tahoma"/>
            <family val="0"/>
          </rPr>
          <t>Hier Jahreswert übernehmen oder anderen definieren</t>
        </r>
      </text>
    </comment>
    <comment ref="Q7" authorId="0">
      <text>
        <r>
          <rPr>
            <b/>
            <sz val="8"/>
            <rFont val="Tahoma"/>
            <family val="0"/>
          </rPr>
          <t>Hier Jahreswert übernehmen oder anderen definieren</t>
        </r>
      </text>
    </comment>
    <comment ref="R7" authorId="0">
      <text>
        <r>
          <rPr>
            <b/>
            <sz val="8"/>
            <rFont val="Tahoma"/>
            <family val="0"/>
          </rPr>
          <t>Hier Jahreswert übernehmen oder anderen definieren</t>
        </r>
      </text>
    </comment>
    <comment ref="S7" authorId="0">
      <text>
        <r>
          <rPr>
            <b/>
            <sz val="8"/>
            <rFont val="Tahoma"/>
            <family val="0"/>
          </rPr>
          <t>Hier Jahreswert übernehmen oder anderen definieren</t>
        </r>
      </text>
    </comment>
    <comment ref="C9" authorId="0">
      <text>
        <r>
          <rPr>
            <b/>
            <sz val="8"/>
            <rFont val="Tahoma"/>
            <family val="0"/>
          </rPr>
          <t>Hier Quartals- oder Jahreseinzel- bzw.
 Gesamtwert eingeben</t>
        </r>
      </text>
    </comment>
    <comment ref="D9" authorId="0">
      <text>
        <r>
          <rPr>
            <b/>
            <sz val="8"/>
            <rFont val="Tahoma"/>
            <family val="0"/>
          </rPr>
          <t>Hier Quartals- oder Jahreseinzel- bzw.
 Gesamtwert eingeben</t>
        </r>
      </text>
    </comment>
    <comment ref="E9" authorId="0">
      <text>
        <r>
          <rPr>
            <b/>
            <sz val="8"/>
            <rFont val="Tahoma"/>
            <family val="0"/>
          </rPr>
          <t>Hier Quartals- oder Jahreseinzel- bzw.
 Gesamtwert eingeben</t>
        </r>
      </text>
    </comment>
    <comment ref="F9" authorId="0">
      <text>
        <r>
          <rPr>
            <b/>
            <sz val="8"/>
            <rFont val="Tahoma"/>
            <family val="0"/>
          </rPr>
          <t>Hier Quartals- oder Jahreseinzel- bzw.
 Gesamtwert eingeben</t>
        </r>
      </text>
    </comment>
    <comment ref="C11" authorId="0">
      <text>
        <r>
          <rPr>
            <b/>
            <sz val="8"/>
            <rFont val="Tahoma"/>
            <family val="0"/>
          </rPr>
          <t>Hier Quartals- oder Jahreseinzel- bzw.
 Gesamtwert eingeben</t>
        </r>
      </text>
    </comment>
    <comment ref="D11" authorId="0">
      <text>
        <r>
          <rPr>
            <b/>
            <sz val="8"/>
            <rFont val="Tahoma"/>
            <family val="0"/>
          </rPr>
          <t>Hier Quartals- oder Jahreseinzel- bzw.
 Gesamtwert eingeben</t>
        </r>
      </text>
    </comment>
    <comment ref="E11" authorId="0">
      <text>
        <r>
          <rPr>
            <b/>
            <sz val="8"/>
            <rFont val="Tahoma"/>
            <family val="0"/>
          </rPr>
          <t>Hier Quartals- oder Jahreseinzel- bzw.
 Gesamtwert eingeben</t>
        </r>
      </text>
    </comment>
    <comment ref="F11" authorId="0">
      <text>
        <r>
          <rPr>
            <b/>
            <sz val="8"/>
            <rFont val="Tahoma"/>
            <family val="0"/>
          </rPr>
          <t>Hier Quartals- oder Jahreseinzel- bzw.
 Gesamtwert eingeben</t>
        </r>
      </text>
    </comment>
    <comment ref="C13" authorId="0">
      <text>
        <r>
          <rPr>
            <b/>
            <sz val="8"/>
            <rFont val="Tahoma"/>
            <family val="0"/>
          </rPr>
          <t>Hier Quartals- oder Jahreseinzel- bzw.
 Gesamtwert eingeben</t>
        </r>
      </text>
    </comment>
    <comment ref="D13" authorId="0">
      <text>
        <r>
          <rPr>
            <b/>
            <sz val="8"/>
            <rFont val="Tahoma"/>
            <family val="0"/>
          </rPr>
          <t>Hier Quartals- oder Jahreseinzel- bzw.
 Gesamtwert eingeben</t>
        </r>
      </text>
    </comment>
    <comment ref="E13" authorId="0">
      <text>
        <r>
          <rPr>
            <b/>
            <sz val="8"/>
            <rFont val="Tahoma"/>
            <family val="0"/>
          </rPr>
          <t>Hier Quartals- oder Jahreseinzel- bzw.
 Gesamtwert eingeben</t>
        </r>
      </text>
    </comment>
    <comment ref="F13" authorId="0">
      <text>
        <r>
          <rPr>
            <b/>
            <sz val="8"/>
            <rFont val="Tahoma"/>
            <family val="0"/>
          </rPr>
          <t>Hier Quartals- oder Jahreseinzel- bzw.
 Gesamtwert eingeben</t>
        </r>
      </text>
    </comment>
    <comment ref="C15" authorId="0">
      <text>
        <r>
          <rPr>
            <b/>
            <sz val="8"/>
            <rFont val="Tahoma"/>
            <family val="0"/>
          </rPr>
          <t>Hier Quartals- oder Jahreseinzel- bzw.
 Gesamtwert eingeben</t>
        </r>
      </text>
    </comment>
    <comment ref="D15" authorId="0">
      <text>
        <r>
          <rPr>
            <b/>
            <sz val="8"/>
            <rFont val="Tahoma"/>
            <family val="0"/>
          </rPr>
          <t>Hier Quartals- oder Jahreseinzel- bzw.
 Gesamtwert eingeben</t>
        </r>
      </text>
    </comment>
    <comment ref="E15" authorId="0">
      <text>
        <r>
          <rPr>
            <b/>
            <sz val="8"/>
            <rFont val="Tahoma"/>
            <family val="0"/>
          </rPr>
          <t>Hier Quartals- oder Jahreseinzel- bzw.
 Gesamtwert eingeben</t>
        </r>
      </text>
    </comment>
    <comment ref="F15" authorId="0">
      <text>
        <r>
          <rPr>
            <b/>
            <sz val="8"/>
            <rFont val="Tahoma"/>
            <family val="0"/>
          </rPr>
          <t>Hier Quartals- oder Jahreseinzel- bzw.
 Gesamtwert eingeben</t>
        </r>
      </text>
    </comment>
    <comment ref="C17" authorId="0">
      <text>
        <r>
          <rPr>
            <b/>
            <sz val="8"/>
            <rFont val="Tahoma"/>
            <family val="0"/>
          </rPr>
          <t>Hier Quartals- oder Jahreseinzel- bzw.
 Gesamtwert eingeben</t>
        </r>
      </text>
    </comment>
    <comment ref="D17" authorId="0">
      <text>
        <r>
          <rPr>
            <b/>
            <sz val="8"/>
            <rFont val="Tahoma"/>
            <family val="0"/>
          </rPr>
          <t>Hier Quartals- oder Jahreseinzel- bzw.
 Gesamtwert eingeben</t>
        </r>
      </text>
    </comment>
    <comment ref="E17" authorId="0">
      <text>
        <r>
          <rPr>
            <b/>
            <sz val="8"/>
            <rFont val="Tahoma"/>
            <family val="0"/>
          </rPr>
          <t>Hier Quartals- oder Jahreseinzel- bzw.
 Gesamtwert eingeben</t>
        </r>
      </text>
    </comment>
    <comment ref="F17" authorId="0">
      <text>
        <r>
          <rPr>
            <b/>
            <sz val="8"/>
            <rFont val="Tahoma"/>
            <family val="0"/>
          </rPr>
          <t>Hier Quartals- oder Jahreseinzel- bzw.
 Gesamtwert eingeben</t>
        </r>
      </text>
    </comment>
    <comment ref="C19" authorId="0">
      <text>
        <r>
          <rPr>
            <b/>
            <sz val="8"/>
            <rFont val="Tahoma"/>
            <family val="0"/>
          </rPr>
          <t>Hier Quartals- oder Jahreseinzel- bzw.
 Gesamtwert eingeben</t>
        </r>
      </text>
    </comment>
    <comment ref="D19" authorId="0">
      <text>
        <r>
          <rPr>
            <b/>
            <sz val="8"/>
            <rFont val="Tahoma"/>
            <family val="0"/>
          </rPr>
          <t>Hier Quartals- oder Jahreseinzel- bzw.
 Gesamtwert eingeben</t>
        </r>
      </text>
    </comment>
    <comment ref="E19" authorId="0">
      <text>
        <r>
          <rPr>
            <b/>
            <sz val="8"/>
            <rFont val="Tahoma"/>
            <family val="0"/>
          </rPr>
          <t>Hier Quartals- oder Jahreseinzel- bzw.
 Gesamtwert eingeben</t>
        </r>
      </text>
    </comment>
    <comment ref="F19" authorId="0">
      <text>
        <r>
          <rPr>
            <b/>
            <sz val="8"/>
            <rFont val="Tahoma"/>
            <family val="0"/>
          </rPr>
          <t>Hier Quartals- oder Jahreseinzel- bzw.
 Gesamtwert eingeben</t>
        </r>
      </text>
    </comment>
    <comment ref="C21" authorId="0">
      <text>
        <r>
          <rPr>
            <b/>
            <sz val="8"/>
            <rFont val="Tahoma"/>
            <family val="0"/>
          </rPr>
          <t>Hier Quartals- oder Jahreseinzel- bzw.
 Gesamtwert eingeben</t>
        </r>
      </text>
    </comment>
    <comment ref="D21" authorId="0">
      <text>
        <r>
          <rPr>
            <b/>
            <sz val="8"/>
            <rFont val="Tahoma"/>
            <family val="0"/>
          </rPr>
          <t>Hier Quartals- oder Jahreseinzel- bzw.
 Gesamtwert eingeben</t>
        </r>
      </text>
    </comment>
    <comment ref="E21" authorId="0">
      <text>
        <r>
          <rPr>
            <b/>
            <sz val="8"/>
            <rFont val="Tahoma"/>
            <family val="0"/>
          </rPr>
          <t>Hier Quartals- oder Jahreseinzel- bzw.
 Gesamtwert eingeben</t>
        </r>
      </text>
    </comment>
    <comment ref="F21" authorId="0">
      <text>
        <r>
          <rPr>
            <b/>
            <sz val="8"/>
            <rFont val="Tahoma"/>
            <family val="0"/>
          </rPr>
          <t>Hier Quartals- oder Jahreseinzel- bzw.
 Gesamtwert eingeben</t>
        </r>
      </text>
    </comment>
    <comment ref="C23" authorId="0">
      <text>
        <r>
          <rPr>
            <b/>
            <sz val="8"/>
            <rFont val="Tahoma"/>
            <family val="0"/>
          </rPr>
          <t>Hier Quartals- oder Jahreseinzel- bzw.
 Gesamtwert eingeben</t>
        </r>
      </text>
    </comment>
    <comment ref="D23" authorId="0">
      <text>
        <r>
          <rPr>
            <b/>
            <sz val="8"/>
            <rFont val="Tahoma"/>
            <family val="0"/>
          </rPr>
          <t>Hier Quartals- oder Jahreseinzel- bzw.
 Gesamtwert eingeben</t>
        </r>
      </text>
    </comment>
    <comment ref="E23" authorId="0">
      <text>
        <r>
          <rPr>
            <b/>
            <sz val="8"/>
            <rFont val="Tahoma"/>
            <family val="0"/>
          </rPr>
          <t>Hier Quartals- oder Jahreseinzel- bzw.
 Gesamtwert eingeben</t>
        </r>
      </text>
    </comment>
    <comment ref="F23" authorId="0">
      <text>
        <r>
          <rPr>
            <b/>
            <sz val="8"/>
            <rFont val="Tahoma"/>
            <family val="0"/>
          </rPr>
          <t>Hier Quartals- oder Jahreseinzel- bzw.
 Gesamtwert eingeben</t>
        </r>
      </text>
    </comment>
    <comment ref="C25" authorId="0">
      <text>
        <r>
          <rPr>
            <b/>
            <sz val="8"/>
            <rFont val="Tahoma"/>
            <family val="0"/>
          </rPr>
          <t>Hier Quartals- oder Jahreseinzel- bzw.
 Gesamtwert eingeben</t>
        </r>
      </text>
    </comment>
    <comment ref="D25" authorId="0">
      <text>
        <r>
          <rPr>
            <b/>
            <sz val="8"/>
            <rFont val="Tahoma"/>
            <family val="0"/>
          </rPr>
          <t>Hier Quartals- oder Jahreseinzel- bzw.
 Gesamtwert eingeben</t>
        </r>
      </text>
    </comment>
    <comment ref="E25" authorId="0">
      <text>
        <r>
          <rPr>
            <b/>
            <sz val="8"/>
            <rFont val="Tahoma"/>
            <family val="0"/>
          </rPr>
          <t>Hier Quartals- oder Jahreseinzel- bzw.
 Gesamtwert eingeben</t>
        </r>
      </text>
    </comment>
    <comment ref="F25" authorId="0">
      <text>
        <r>
          <rPr>
            <b/>
            <sz val="8"/>
            <rFont val="Tahoma"/>
            <family val="0"/>
          </rPr>
          <t>Hier Quartals- oder Jahreseinzel- bzw.
 Gesamtwert eingeben</t>
        </r>
      </text>
    </comment>
    <comment ref="C27" authorId="0">
      <text>
        <r>
          <rPr>
            <b/>
            <sz val="8"/>
            <rFont val="Tahoma"/>
            <family val="0"/>
          </rPr>
          <t>Hier Quartals- oder Jahreseinzel- bzw.
 Gesamtwert eingeben</t>
        </r>
      </text>
    </comment>
    <comment ref="D27" authorId="0">
      <text>
        <r>
          <rPr>
            <b/>
            <sz val="8"/>
            <rFont val="Tahoma"/>
            <family val="0"/>
          </rPr>
          <t>Hier Quartals- oder Jahreseinzel- bzw.
 Gesamtwert eingeben</t>
        </r>
      </text>
    </comment>
    <comment ref="E27" authorId="0">
      <text>
        <r>
          <rPr>
            <b/>
            <sz val="8"/>
            <rFont val="Tahoma"/>
            <family val="0"/>
          </rPr>
          <t>Hier Quartals- oder Jahreseinzel- bzw.
 Gesamtwert eingeben</t>
        </r>
      </text>
    </comment>
    <comment ref="F27" authorId="0">
      <text>
        <r>
          <rPr>
            <b/>
            <sz val="8"/>
            <rFont val="Tahoma"/>
            <family val="0"/>
          </rPr>
          <t>Hier Quartals- oder Jahreseinzel- bzw.
 Gesamtwert eingeben</t>
        </r>
      </text>
    </comment>
    <comment ref="C29" authorId="0">
      <text>
        <r>
          <rPr>
            <b/>
            <sz val="8"/>
            <rFont val="Tahoma"/>
            <family val="0"/>
          </rPr>
          <t>Hier Quartals- oder Jahreseinzel- bzw.
 Gesamtwert eingeben</t>
        </r>
      </text>
    </comment>
    <comment ref="D29" authorId="0">
      <text>
        <r>
          <rPr>
            <b/>
            <sz val="8"/>
            <rFont val="Tahoma"/>
            <family val="0"/>
          </rPr>
          <t>Hier Quartals- oder Jahreseinzel- bzw.
 Gesamtwert eingeben</t>
        </r>
      </text>
    </comment>
    <comment ref="E29" authorId="0">
      <text>
        <r>
          <rPr>
            <b/>
            <sz val="8"/>
            <rFont val="Tahoma"/>
            <family val="0"/>
          </rPr>
          <t>Hier Quartals- oder Jahreseinzel- bzw.
 Gesamtwert eingeben</t>
        </r>
      </text>
    </comment>
    <comment ref="F29" authorId="0">
      <text>
        <r>
          <rPr>
            <b/>
            <sz val="8"/>
            <rFont val="Tahoma"/>
            <family val="0"/>
          </rPr>
          <t>Hier Quartals- oder Jahreseinzel- bzw.
 Gesamtwert eingeben</t>
        </r>
      </text>
    </comment>
    <comment ref="H9" authorId="0">
      <text>
        <r>
          <rPr>
            <b/>
            <sz val="8"/>
            <rFont val="Tahoma"/>
            <family val="0"/>
          </rPr>
          <t xml:space="preserve">Hier Wert für Reduktionsmaßnahme eingeben
</t>
        </r>
      </text>
    </comment>
    <comment ref="I9" authorId="0">
      <text>
        <r>
          <rPr>
            <b/>
            <sz val="8"/>
            <rFont val="Tahoma"/>
            <family val="0"/>
          </rPr>
          <t xml:space="preserve">Hier Wert für Reduktionsmaßnahme eingeben
</t>
        </r>
      </text>
    </comment>
    <comment ref="J9" authorId="0">
      <text>
        <r>
          <rPr>
            <b/>
            <sz val="8"/>
            <rFont val="Tahoma"/>
            <family val="0"/>
          </rPr>
          <t xml:space="preserve">Hier Wert für Reduktionsmaßnahme eingeben
</t>
        </r>
      </text>
    </comment>
    <comment ref="K9" authorId="0">
      <text>
        <r>
          <rPr>
            <b/>
            <sz val="8"/>
            <rFont val="Tahoma"/>
            <family val="0"/>
          </rPr>
          <t xml:space="preserve">Hier Wert für Reduktionsmaßnahme eingeben
</t>
        </r>
      </text>
    </comment>
    <comment ref="L9" authorId="0">
      <text>
        <r>
          <rPr>
            <b/>
            <sz val="8"/>
            <rFont val="Tahoma"/>
            <family val="0"/>
          </rPr>
          <t xml:space="preserve">Hier Wert für Reduktionsmaßnahme eingeben
</t>
        </r>
      </text>
    </comment>
    <comment ref="M9" authorId="0">
      <text>
        <r>
          <rPr>
            <b/>
            <sz val="8"/>
            <rFont val="Tahoma"/>
            <family val="0"/>
          </rPr>
          <t xml:space="preserve">Hier Wert für Reduktionsmaßnahme eingeben
</t>
        </r>
      </text>
    </comment>
    <comment ref="H11" authorId="0">
      <text>
        <r>
          <rPr>
            <b/>
            <sz val="8"/>
            <rFont val="Tahoma"/>
            <family val="0"/>
          </rPr>
          <t xml:space="preserve">Hier Wert für Reduktionsmaßnahme eingeben
</t>
        </r>
      </text>
    </comment>
    <comment ref="I11" authorId="0">
      <text>
        <r>
          <rPr>
            <b/>
            <sz val="8"/>
            <rFont val="Tahoma"/>
            <family val="0"/>
          </rPr>
          <t xml:space="preserve">Hier Wert für Reduktionsmaßnahme eingeben
</t>
        </r>
      </text>
    </comment>
    <comment ref="J11" authorId="0">
      <text>
        <r>
          <rPr>
            <b/>
            <sz val="8"/>
            <rFont val="Tahoma"/>
            <family val="0"/>
          </rPr>
          <t xml:space="preserve">Hier Wert für Reduktionsmaßnahme eingeben
</t>
        </r>
      </text>
    </comment>
    <comment ref="K11" authorId="0">
      <text>
        <r>
          <rPr>
            <b/>
            <sz val="8"/>
            <rFont val="Tahoma"/>
            <family val="0"/>
          </rPr>
          <t xml:space="preserve">Hier Wert für Reduktionsmaßnahme eingeben
</t>
        </r>
      </text>
    </comment>
    <comment ref="L11" authorId="0">
      <text>
        <r>
          <rPr>
            <b/>
            <sz val="8"/>
            <rFont val="Tahoma"/>
            <family val="0"/>
          </rPr>
          <t xml:space="preserve">Hier Wert für Reduktionsmaßnahme eingeben
</t>
        </r>
      </text>
    </comment>
    <comment ref="M11" authorId="0">
      <text>
        <r>
          <rPr>
            <b/>
            <sz val="8"/>
            <rFont val="Tahoma"/>
            <family val="0"/>
          </rPr>
          <t xml:space="preserve">Hier Wert für Reduktionsmaßnahme eingeben
</t>
        </r>
      </text>
    </comment>
    <comment ref="H13" authorId="0">
      <text>
        <r>
          <rPr>
            <b/>
            <sz val="8"/>
            <rFont val="Tahoma"/>
            <family val="0"/>
          </rPr>
          <t xml:space="preserve">Hier Wert für Reduktionsmaßnahme eingeben
</t>
        </r>
      </text>
    </comment>
    <comment ref="I13" authorId="0">
      <text>
        <r>
          <rPr>
            <b/>
            <sz val="8"/>
            <rFont val="Tahoma"/>
            <family val="0"/>
          </rPr>
          <t xml:space="preserve">Hier Wert für Reduktionsmaßnahme eingeben
</t>
        </r>
      </text>
    </comment>
    <comment ref="J13" authorId="0">
      <text>
        <r>
          <rPr>
            <b/>
            <sz val="8"/>
            <rFont val="Tahoma"/>
            <family val="0"/>
          </rPr>
          <t xml:space="preserve">Hier Wert für Reduktionsmaßnahme eingeben
</t>
        </r>
      </text>
    </comment>
    <comment ref="K13" authorId="0">
      <text>
        <r>
          <rPr>
            <b/>
            <sz val="8"/>
            <rFont val="Tahoma"/>
            <family val="0"/>
          </rPr>
          <t xml:space="preserve">Hier Wert für Reduktionsmaßnahme eingeben
</t>
        </r>
      </text>
    </comment>
    <comment ref="L13" authorId="0">
      <text>
        <r>
          <rPr>
            <b/>
            <sz val="8"/>
            <rFont val="Tahoma"/>
            <family val="0"/>
          </rPr>
          <t xml:space="preserve">Hier Wert für Reduktionsmaßnahme eingeben
</t>
        </r>
      </text>
    </comment>
    <comment ref="M13" authorId="0">
      <text>
        <r>
          <rPr>
            <b/>
            <sz val="8"/>
            <rFont val="Tahoma"/>
            <family val="0"/>
          </rPr>
          <t xml:space="preserve">Hier Wert für Reduktionsmaßnahme eingeben
</t>
        </r>
      </text>
    </comment>
    <comment ref="H15" authorId="0">
      <text>
        <r>
          <rPr>
            <b/>
            <sz val="8"/>
            <rFont val="Tahoma"/>
            <family val="0"/>
          </rPr>
          <t xml:space="preserve">Hier Wert für Reduktionsmaßnahme eingeben
</t>
        </r>
      </text>
    </comment>
    <comment ref="I15" authorId="0">
      <text>
        <r>
          <rPr>
            <b/>
            <sz val="8"/>
            <rFont val="Tahoma"/>
            <family val="0"/>
          </rPr>
          <t xml:space="preserve">Hier Wert für Reduktionsmaßnahme eingeben
</t>
        </r>
      </text>
    </comment>
    <comment ref="J15" authorId="0">
      <text>
        <r>
          <rPr>
            <b/>
            <sz val="8"/>
            <rFont val="Tahoma"/>
            <family val="0"/>
          </rPr>
          <t xml:space="preserve">Hier Wert für Reduktionsmaßnahme eingeben
</t>
        </r>
      </text>
    </comment>
    <comment ref="K15" authorId="0">
      <text>
        <r>
          <rPr>
            <b/>
            <sz val="8"/>
            <rFont val="Tahoma"/>
            <family val="0"/>
          </rPr>
          <t xml:space="preserve">Hier Wert für Reduktionsmaßnahme eingeben
</t>
        </r>
      </text>
    </comment>
    <comment ref="L15" authorId="0">
      <text>
        <r>
          <rPr>
            <b/>
            <sz val="8"/>
            <rFont val="Tahoma"/>
            <family val="0"/>
          </rPr>
          <t xml:space="preserve">Hier Wert für Reduktionsmaßnahme eingeben
</t>
        </r>
      </text>
    </comment>
    <comment ref="M15" authorId="0">
      <text>
        <r>
          <rPr>
            <b/>
            <sz val="8"/>
            <rFont val="Tahoma"/>
            <family val="0"/>
          </rPr>
          <t xml:space="preserve">Hier Wert für Reduktionsmaßnahme eingeben
</t>
        </r>
      </text>
    </comment>
    <comment ref="H17" authorId="0">
      <text>
        <r>
          <rPr>
            <b/>
            <sz val="8"/>
            <rFont val="Tahoma"/>
            <family val="0"/>
          </rPr>
          <t xml:space="preserve">Hier Wert für Reduktionsmaßnahme eingeben
</t>
        </r>
      </text>
    </comment>
    <comment ref="I17" authorId="0">
      <text>
        <r>
          <rPr>
            <b/>
            <sz val="8"/>
            <rFont val="Tahoma"/>
            <family val="0"/>
          </rPr>
          <t xml:space="preserve">Hier Wert für Reduktionsmaßnahme eingeben
</t>
        </r>
      </text>
    </comment>
    <comment ref="J17" authorId="0">
      <text>
        <r>
          <rPr>
            <b/>
            <sz val="8"/>
            <rFont val="Tahoma"/>
            <family val="0"/>
          </rPr>
          <t xml:space="preserve">Hier Wert für Reduktionsmaßnahme eingeben
</t>
        </r>
      </text>
    </comment>
    <comment ref="K17" authorId="0">
      <text>
        <r>
          <rPr>
            <b/>
            <sz val="8"/>
            <rFont val="Tahoma"/>
            <family val="0"/>
          </rPr>
          <t xml:space="preserve">Hier Wert für Reduktionsmaßnahme eingeben
</t>
        </r>
      </text>
    </comment>
    <comment ref="L17" authorId="0">
      <text>
        <r>
          <rPr>
            <b/>
            <sz val="8"/>
            <rFont val="Tahoma"/>
            <family val="0"/>
          </rPr>
          <t xml:space="preserve">Hier Wert für Reduktionsmaßnahme eingeben
</t>
        </r>
      </text>
    </comment>
    <comment ref="M17" authorId="0">
      <text>
        <r>
          <rPr>
            <b/>
            <sz val="8"/>
            <rFont val="Tahoma"/>
            <family val="0"/>
          </rPr>
          <t xml:space="preserve">Hier Wert für Reduktionsmaßnahme eingeben
</t>
        </r>
      </text>
    </comment>
    <comment ref="H19" authorId="0">
      <text>
        <r>
          <rPr>
            <b/>
            <sz val="8"/>
            <rFont val="Tahoma"/>
            <family val="0"/>
          </rPr>
          <t xml:space="preserve">Hier Wert für Reduktionsmaßnahme eingeben
</t>
        </r>
      </text>
    </comment>
    <comment ref="I19" authorId="0">
      <text>
        <r>
          <rPr>
            <b/>
            <sz val="8"/>
            <rFont val="Tahoma"/>
            <family val="0"/>
          </rPr>
          <t xml:space="preserve">Hier Wert für Reduktionsmaßnahme eingeben
</t>
        </r>
      </text>
    </comment>
    <comment ref="J19" authorId="0">
      <text>
        <r>
          <rPr>
            <b/>
            <sz val="8"/>
            <rFont val="Tahoma"/>
            <family val="0"/>
          </rPr>
          <t xml:space="preserve">Hier Wert für Reduktionsmaßnahme eingeben
</t>
        </r>
      </text>
    </comment>
    <comment ref="K19" authorId="0">
      <text>
        <r>
          <rPr>
            <b/>
            <sz val="8"/>
            <rFont val="Tahoma"/>
            <family val="0"/>
          </rPr>
          <t xml:space="preserve">Hier Wert für Reduktionsmaßnahme eingeben
</t>
        </r>
      </text>
    </comment>
    <comment ref="L19" authorId="0">
      <text>
        <r>
          <rPr>
            <b/>
            <sz val="8"/>
            <rFont val="Tahoma"/>
            <family val="0"/>
          </rPr>
          <t xml:space="preserve">Hier Wert für Reduktionsmaßnahme eingeben
</t>
        </r>
      </text>
    </comment>
    <comment ref="M19" authorId="0">
      <text>
        <r>
          <rPr>
            <b/>
            <sz val="8"/>
            <rFont val="Tahoma"/>
            <family val="0"/>
          </rPr>
          <t xml:space="preserve">Hier Wert für Reduktionsmaßnahme eingeben
</t>
        </r>
      </text>
    </comment>
    <comment ref="H21" authorId="0">
      <text>
        <r>
          <rPr>
            <b/>
            <sz val="8"/>
            <rFont val="Tahoma"/>
            <family val="0"/>
          </rPr>
          <t xml:space="preserve">Hier Wert für Reduktionsmaßnahme eingeben
</t>
        </r>
      </text>
    </comment>
    <comment ref="I21" authorId="0">
      <text>
        <r>
          <rPr>
            <b/>
            <sz val="8"/>
            <rFont val="Tahoma"/>
            <family val="0"/>
          </rPr>
          <t xml:space="preserve">Hier Wert für Reduktionsmaßnahme eingeben
</t>
        </r>
      </text>
    </comment>
    <comment ref="J21" authorId="0">
      <text>
        <r>
          <rPr>
            <b/>
            <sz val="8"/>
            <rFont val="Tahoma"/>
            <family val="0"/>
          </rPr>
          <t xml:space="preserve">Hier Wert für Reduktionsmaßnahme eingeben
</t>
        </r>
      </text>
    </comment>
    <comment ref="K21" authorId="0">
      <text>
        <r>
          <rPr>
            <b/>
            <sz val="8"/>
            <rFont val="Tahoma"/>
            <family val="0"/>
          </rPr>
          <t xml:space="preserve">Hier Wert für Reduktionsmaßnahme eingeben
</t>
        </r>
      </text>
    </comment>
    <comment ref="L21" authorId="0">
      <text>
        <r>
          <rPr>
            <b/>
            <sz val="8"/>
            <rFont val="Tahoma"/>
            <family val="0"/>
          </rPr>
          <t xml:space="preserve">Hier Wert für Reduktionsmaßnahme eingeben
</t>
        </r>
      </text>
    </comment>
    <comment ref="M21" authorId="0">
      <text>
        <r>
          <rPr>
            <b/>
            <sz val="8"/>
            <rFont val="Tahoma"/>
            <family val="0"/>
          </rPr>
          <t xml:space="preserve">Hier Wert für Reduktionsmaßnahme eingeben
</t>
        </r>
      </text>
    </comment>
    <comment ref="H23" authorId="0">
      <text>
        <r>
          <rPr>
            <b/>
            <sz val="8"/>
            <rFont val="Tahoma"/>
            <family val="0"/>
          </rPr>
          <t xml:space="preserve">Hier Wert für Reduktionsmaßnahme eingeben
</t>
        </r>
      </text>
    </comment>
    <comment ref="I23" authorId="0">
      <text>
        <r>
          <rPr>
            <b/>
            <sz val="8"/>
            <rFont val="Tahoma"/>
            <family val="0"/>
          </rPr>
          <t xml:space="preserve">Hier Wert für Reduktionsmaßnahme eingeben
</t>
        </r>
      </text>
    </comment>
    <comment ref="J23" authorId="0">
      <text>
        <r>
          <rPr>
            <b/>
            <sz val="8"/>
            <rFont val="Tahoma"/>
            <family val="0"/>
          </rPr>
          <t xml:space="preserve">Hier Wert für Reduktionsmaßnahme eingeben
</t>
        </r>
      </text>
    </comment>
    <comment ref="K23" authorId="0">
      <text>
        <r>
          <rPr>
            <b/>
            <sz val="8"/>
            <rFont val="Tahoma"/>
            <family val="0"/>
          </rPr>
          <t xml:space="preserve">Hier Wert für Reduktionsmaßnahme eingeben
</t>
        </r>
      </text>
    </comment>
    <comment ref="L23" authorId="0">
      <text>
        <r>
          <rPr>
            <b/>
            <sz val="8"/>
            <rFont val="Tahoma"/>
            <family val="0"/>
          </rPr>
          <t xml:space="preserve">Hier Wert für Reduktionsmaßnahme eingeben
</t>
        </r>
      </text>
    </comment>
    <comment ref="M23" authorId="0">
      <text>
        <r>
          <rPr>
            <b/>
            <sz val="8"/>
            <rFont val="Tahoma"/>
            <family val="0"/>
          </rPr>
          <t xml:space="preserve">Hier Wert für Reduktionsmaßnahme eingeben
</t>
        </r>
      </text>
    </comment>
    <comment ref="H25" authorId="0">
      <text>
        <r>
          <rPr>
            <b/>
            <sz val="8"/>
            <rFont val="Tahoma"/>
            <family val="0"/>
          </rPr>
          <t xml:space="preserve">Hier Wert für Reduktionsmaßnahme eingeben
</t>
        </r>
      </text>
    </comment>
    <comment ref="I25" authorId="0">
      <text>
        <r>
          <rPr>
            <b/>
            <sz val="8"/>
            <rFont val="Tahoma"/>
            <family val="0"/>
          </rPr>
          <t xml:space="preserve">Hier Wert für Reduktionsmaßnahme eingeben
</t>
        </r>
      </text>
    </comment>
    <comment ref="J25" authorId="0">
      <text>
        <r>
          <rPr>
            <b/>
            <sz val="8"/>
            <rFont val="Tahoma"/>
            <family val="0"/>
          </rPr>
          <t xml:space="preserve">Hier Wert für Reduktionsmaßnahme eingeben
</t>
        </r>
      </text>
    </comment>
    <comment ref="K25" authorId="0">
      <text>
        <r>
          <rPr>
            <b/>
            <sz val="8"/>
            <rFont val="Tahoma"/>
            <family val="0"/>
          </rPr>
          <t xml:space="preserve">Hier Wert für Reduktionsmaßnahme eingeben
</t>
        </r>
      </text>
    </comment>
    <comment ref="L25" authorId="0">
      <text>
        <r>
          <rPr>
            <b/>
            <sz val="8"/>
            <rFont val="Tahoma"/>
            <family val="0"/>
          </rPr>
          <t xml:space="preserve">Hier Wert für Reduktionsmaßnahme eingeben
</t>
        </r>
      </text>
    </comment>
    <comment ref="M25" authorId="0">
      <text>
        <r>
          <rPr>
            <b/>
            <sz val="8"/>
            <rFont val="Tahoma"/>
            <family val="0"/>
          </rPr>
          <t xml:space="preserve">Hier Wert für Reduktionsmaßnahme eingeben
</t>
        </r>
      </text>
    </comment>
    <comment ref="H27" authorId="0">
      <text>
        <r>
          <rPr>
            <b/>
            <sz val="8"/>
            <rFont val="Tahoma"/>
            <family val="0"/>
          </rPr>
          <t xml:space="preserve">Hier Wert für Reduktionsmaßnahme eingeben
</t>
        </r>
      </text>
    </comment>
    <comment ref="I27" authorId="0">
      <text>
        <r>
          <rPr>
            <b/>
            <sz val="8"/>
            <rFont val="Tahoma"/>
            <family val="0"/>
          </rPr>
          <t xml:space="preserve">Hier Wert für Reduktionsmaßnahme eingeben
</t>
        </r>
      </text>
    </comment>
    <comment ref="J27" authorId="0">
      <text>
        <r>
          <rPr>
            <b/>
            <sz val="8"/>
            <rFont val="Tahoma"/>
            <family val="0"/>
          </rPr>
          <t xml:space="preserve">Hier Wert für Reduktionsmaßnahme eingeben
</t>
        </r>
      </text>
    </comment>
    <comment ref="K27" authorId="0">
      <text>
        <r>
          <rPr>
            <b/>
            <sz val="8"/>
            <rFont val="Tahoma"/>
            <family val="0"/>
          </rPr>
          <t xml:space="preserve">Hier Wert für Reduktionsmaßnahme eingeben
</t>
        </r>
      </text>
    </comment>
    <comment ref="L27" authorId="0">
      <text>
        <r>
          <rPr>
            <b/>
            <sz val="8"/>
            <rFont val="Tahoma"/>
            <family val="0"/>
          </rPr>
          <t xml:space="preserve">Hier Wert für Reduktionsmaßnahme eingeben
</t>
        </r>
      </text>
    </comment>
    <comment ref="M27" authorId="0">
      <text>
        <r>
          <rPr>
            <b/>
            <sz val="8"/>
            <rFont val="Tahoma"/>
            <family val="0"/>
          </rPr>
          <t xml:space="preserve">Hier Wert für Reduktionsmaßnahme eingeben
</t>
        </r>
      </text>
    </comment>
    <comment ref="H29" authorId="0">
      <text>
        <r>
          <rPr>
            <b/>
            <sz val="8"/>
            <rFont val="Tahoma"/>
            <family val="0"/>
          </rPr>
          <t xml:space="preserve">Hier Wert für Reduktionsmaßnahme eingeben
</t>
        </r>
      </text>
    </comment>
    <comment ref="I29" authorId="0">
      <text>
        <r>
          <rPr>
            <b/>
            <sz val="8"/>
            <rFont val="Tahoma"/>
            <family val="0"/>
          </rPr>
          <t xml:space="preserve">Hier Wert für Reduktionsmaßnahme eingeben
</t>
        </r>
      </text>
    </comment>
    <comment ref="J29" authorId="0">
      <text>
        <r>
          <rPr>
            <b/>
            <sz val="8"/>
            <rFont val="Tahoma"/>
            <family val="0"/>
          </rPr>
          <t xml:space="preserve">Hier Wert für Reduktionsmaßnahme eingeben
</t>
        </r>
      </text>
    </comment>
    <comment ref="K29" authorId="0">
      <text>
        <r>
          <rPr>
            <b/>
            <sz val="8"/>
            <rFont val="Tahoma"/>
            <family val="0"/>
          </rPr>
          <t xml:space="preserve">Hier Wert für Reduktionsmaßnahme eingeben
</t>
        </r>
      </text>
    </comment>
    <comment ref="L29" authorId="0">
      <text>
        <r>
          <rPr>
            <b/>
            <sz val="8"/>
            <rFont val="Tahoma"/>
            <family val="0"/>
          </rPr>
          <t xml:space="preserve">Hier Wert für Reduktionsmaßnahme eingeben
</t>
        </r>
      </text>
    </comment>
    <comment ref="M29" authorId="0">
      <text>
        <r>
          <rPr>
            <b/>
            <sz val="8"/>
            <rFont val="Tahoma"/>
            <family val="0"/>
          </rPr>
          <t xml:space="preserve">Hier Wert für Reduktionsmaßnahme eingeben
</t>
        </r>
      </text>
    </comment>
    <comment ref="O8" authorId="0">
      <text>
        <r>
          <rPr>
            <b/>
            <sz val="8"/>
            <rFont val="Tahoma"/>
            <family val="0"/>
          </rPr>
          <t>Hier Überschrift übernehmen oder ersetzen</t>
        </r>
      </text>
    </comment>
    <comment ref="P8" authorId="0">
      <text>
        <r>
          <rPr>
            <b/>
            <sz val="8"/>
            <rFont val="Tahoma"/>
            <family val="0"/>
          </rPr>
          <t>Hier Überschrift übernehmen oder ersetzen</t>
        </r>
      </text>
    </comment>
    <comment ref="Q8" authorId="0">
      <text>
        <r>
          <rPr>
            <b/>
            <sz val="8"/>
            <rFont val="Tahoma"/>
            <family val="0"/>
          </rPr>
          <t>Hier Überschrift übernehmen oder ersetzen</t>
        </r>
      </text>
    </comment>
    <comment ref="R8" authorId="0">
      <text>
        <r>
          <rPr>
            <b/>
            <sz val="8"/>
            <rFont val="Tahoma"/>
            <family val="0"/>
          </rPr>
          <t>Hier Überschrift übernehmen oder ersetzen</t>
        </r>
      </text>
    </comment>
    <comment ref="S8" authorId="0">
      <text>
        <r>
          <rPr>
            <b/>
            <sz val="8"/>
            <rFont val="Tahoma"/>
            <family val="0"/>
          </rPr>
          <t>Hier Überschrift übernehmen oder ersetzen</t>
        </r>
      </text>
    </comment>
    <comment ref="Q9" authorId="0">
      <text>
        <r>
          <rPr>
            <b/>
            <sz val="8"/>
            <rFont val="Tahoma"/>
            <family val="0"/>
          </rPr>
          <t>Hier Zielwert für Folgeperiode eingeben</t>
        </r>
      </text>
    </comment>
    <comment ref="R9" authorId="0">
      <text>
        <r>
          <rPr>
            <b/>
            <sz val="8"/>
            <rFont val="Tahoma"/>
            <family val="0"/>
          </rPr>
          <t>Hier Istwert für Vorperiode eintragen</t>
        </r>
      </text>
    </comment>
    <comment ref="Q11" authorId="0">
      <text>
        <r>
          <rPr>
            <b/>
            <sz val="8"/>
            <rFont val="Tahoma"/>
            <family val="0"/>
          </rPr>
          <t>Hier Zielwert für Folgeperiode eingeben</t>
        </r>
      </text>
    </comment>
    <comment ref="Q13" authorId="0">
      <text>
        <r>
          <rPr>
            <b/>
            <sz val="8"/>
            <rFont val="Tahoma"/>
            <family val="0"/>
          </rPr>
          <t>Hier Zielwert für Folgeperiode eingeben</t>
        </r>
      </text>
    </comment>
    <comment ref="Q15" authorId="0">
      <text>
        <r>
          <rPr>
            <b/>
            <sz val="8"/>
            <rFont val="Tahoma"/>
            <family val="0"/>
          </rPr>
          <t>Hier Zielwert für Folgeperiode eingeben</t>
        </r>
      </text>
    </comment>
    <comment ref="Q17" authorId="0">
      <text>
        <r>
          <rPr>
            <b/>
            <sz val="8"/>
            <rFont val="Tahoma"/>
            <family val="0"/>
          </rPr>
          <t>Hier Zielwert für Folgeperiode eingeben</t>
        </r>
      </text>
    </comment>
    <comment ref="Q19" authorId="0">
      <text>
        <r>
          <rPr>
            <b/>
            <sz val="8"/>
            <rFont val="Tahoma"/>
            <family val="0"/>
          </rPr>
          <t>Hier Zielwert für Folgeperiode eingeben</t>
        </r>
      </text>
    </comment>
    <comment ref="Q21" authorId="0">
      <text>
        <r>
          <rPr>
            <b/>
            <sz val="8"/>
            <rFont val="Tahoma"/>
            <family val="0"/>
          </rPr>
          <t>Hier Zielwert für Folgeperiode eingeben</t>
        </r>
      </text>
    </comment>
    <comment ref="Q23" authorId="0">
      <text>
        <r>
          <rPr>
            <b/>
            <sz val="8"/>
            <rFont val="Tahoma"/>
            <family val="0"/>
          </rPr>
          <t>Hier Zielwert für Folgeperiode eingeben</t>
        </r>
      </text>
    </comment>
    <comment ref="Q25" authorId="0">
      <text>
        <r>
          <rPr>
            <b/>
            <sz val="8"/>
            <rFont val="Tahoma"/>
            <family val="0"/>
          </rPr>
          <t>Hier Zielwert für Folgeperiode eingeben</t>
        </r>
      </text>
    </comment>
    <comment ref="Q27" authorId="0">
      <text>
        <r>
          <rPr>
            <b/>
            <sz val="8"/>
            <rFont val="Tahoma"/>
            <family val="0"/>
          </rPr>
          <t>Hier Zielwert für Folgeperiode eingeben</t>
        </r>
      </text>
    </comment>
    <comment ref="Q29" authorId="0">
      <text>
        <r>
          <rPr>
            <b/>
            <sz val="8"/>
            <rFont val="Tahoma"/>
            <family val="0"/>
          </rPr>
          <t>Hier Zielwert für Folgeperiode eingeben</t>
        </r>
      </text>
    </comment>
    <comment ref="R11" authorId="0">
      <text>
        <r>
          <rPr>
            <b/>
            <sz val="8"/>
            <rFont val="Tahoma"/>
            <family val="0"/>
          </rPr>
          <t>Hier Istwert für Vorperiode eintragen</t>
        </r>
      </text>
    </comment>
    <comment ref="R13" authorId="0">
      <text>
        <r>
          <rPr>
            <b/>
            <sz val="8"/>
            <rFont val="Tahoma"/>
            <family val="0"/>
          </rPr>
          <t>Hier Istwert für Vorperiode eintragen</t>
        </r>
      </text>
    </comment>
    <comment ref="R15" authorId="0">
      <text>
        <r>
          <rPr>
            <b/>
            <sz val="8"/>
            <rFont val="Tahoma"/>
            <family val="0"/>
          </rPr>
          <t>Hier Istwert für Vorperiode eintragen</t>
        </r>
      </text>
    </comment>
    <comment ref="R17" authorId="0">
      <text>
        <r>
          <rPr>
            <b/>
            <sz val="8"/>
            <rFont val="Tahoma"/>
            <family val="0"/>
          </rPr>
          <t>Hier Istwert für Vorperiode eintragen</t>
        </r>
      </text>
    </comment>
    <comment ref="R19" authorId="0">
      <text>
        <r>
          <rPr>
            <b/>
            <sz val="8"/>
            <rFont val="Tahoma"/>
            <family val="0"/>
          </rPr>
          <t>Hier Istwert für Vorperiode eintragen</t>
        </r>
      </text>
    </comment>
    <comment ref="R21" authorId="0">
      <text>
        <r>
          <rPr>
            <b/>
            <sz val="8"/>
            <rFont val="Tahoma"/>
            <family val="0"/>
          </rPr>
          <t>Hier Istwert für Vorperiode eintragen</t>
        </r>
      </text>
    </comment>
    <comment ref="R23" authorId="0">
      <text>
        <r>
          <rPr>
            <b/>
            <sz val="8"/>
            <rFont val="Tahoma"/>
            <family val="0"/>
          </rPr>
          <t>Hier Istwert für Vorperiode eintragen</t>
        </r>
      </text>
    </comment>
    <comment ref="R25" authorId="0">
      <text>
        <r>
          <rPr>
            <b/>
            <sz val="8"/>
            <rFont val="Tahoma"/>
            <family val="0"/>
          </rPr>
          <t>Hier Istwert für Vorperiode eintragen</t>
        </r>
      </text>
    </comment>
    <comment ref="R27" authorId="0">
      <text>
        <r>
          <rPr>
            <b/>
            <sz val="8"/>
            <rFont val="Tahoma"/>
            <family val="0"/>
          </rPr>
          <t>Hier Istwert für Vorperiode eintragen</t>
        </r>
      </text>
    </comment>
    <comment ref="R29" authorId="0">
      <text>
        <r>
          <rPr>
            <b/>
            <sz val="8"/>
            <rFont val="Tahoma"/>
            <family val="0"/>
          </rPr>
          <t>Hier Istwert für Vorperiode eintragen</t>
        </r>
      </text>
    </comment>
    <comment ref="S9" authorId="0">
      <text>
        <r>
          <rPr>
            <b/>
            <sz val="8"/>
            <rFont val="Tahoma"/>
            <family val="0"/>
          </rPr>
          <t>Hier Istwert für Vorperiode eintragen</t>
        </r>
      </text>
    </comment>
    <comment ref="S11" authorId="0">
      <text>
        <r>
          <rPr>
            <b/>
            <sz val="8"/>
            <rFont val="Tahoma"/>
            <family val="0"/>
          </rPr>
          <t>Hier Istwert für Vorperiode eintragen</t>
        </r>
      </text>
    </comment>
    <comment ref="S13" authorId="0">
      <text>
        <r>
          <rPr>
            <b/>
            <sz val="8"/>
            <rFont val="Tahoma"/>
            <family val="0"/>
          </rPr>
          <t>Hier Istwert für Vorperiode eintragen</t>
        </r>
      </text>
    </comment>
    <comment ref="S15" authorId="0">
      <text>
        <r>
          <rPr>
            <b/>
            <sz val="8"/>
            <rFont val="Tahoma"/>
            <family val="0"/>
          </rPr>
          <t>Hier Istwert für Vorperiode eintragen</t>
        </r>
      </text>
    </comment>
    <comment ref="S17" authorId="0">
      <text>
        <r>
          <rPr>
            <b/>
            <sz val="8"/>
            <rFont val="Tahoma"/>
            <family val="0"/>
          </rPr>
          <t>Hier Istwert für Vorperiode eintragen</t>
        </r>
      </text>
    </comment>
    <comment ref="S19" authorId="0">
      <text>
        <r>
          <rPr>
            <b/>
            <sz val="8"/>
            <rFont val="Tahoma"/>
            <family val="0"/>
          </rPr>
          <t>Hier Istwert für Vorperiode eintragen</t>
        </r>
      </text>
    </comment>
    <comment ref="S21" authorId="0">
      <text>
        <r>
          <rPr>
            <b/>
            <sz val="8"/>
            <rFont val="Tahoma"/>
            <family val="0"/>
          </rPr>
          <t>Hier Istwert für Vorperiode eintragen</t>
        </r>
      </text>
    </comment>
    <comment ref="S23" authorId="0">
      <text>
        <r>
          <rPr>
            <b/>
            <sz val="8"/>
            <rFont val="Tahoma"/>
            <family val="0"/>
          </rPr>
          <t>Hier Istwert für Vorperiode eintragen</t>
        </r>
      </text>
    </comment>
    <comment ref="S25" authorId="0">
      <text>
        <r>
          <rPr>
            <b/>
            <sz val="8"/>
            <rFont val="Tahoma"/>
            <family val="0"/>
          </rPr>
          <t>Hier Istwert für Vorperiode eintragen</t>
        </r>
      </text>
    </comment>
    <comment ref="S27" authorId="0">
      <text>
        <r>
          <rPr>
            <b/>
            <sz val="8"/>
            <rFont val="Tahoma"/>
            <family val="0"/>
          </rPr>
          <t>Hier Istwert für Vorperiode eintragen</t>
        </r>
      </text>
    </comment>
    <comment ref="S29" authorId="0">
      <text>
        <r>
          <rPr>
            <b/>
            <sz val="8"/>
            <rFont val="Tahoma"/>
            <family val="0"/>
          </rPr>
          <t>Hier Istwert für Vorperiode eintragen</t>
        </r>
      </text>
    </comment>
    <comment ref="B8" authorId="0">
      <text>
        <r>
          <rPr>
            <b/>
            <sz val="8"/>
            <rFont val="Tahoma"/>
            <family val="0"/>
          </rPr>
          <t>Hier Überschrift übernehmen oder ersetzen</t>
        </r>
      </text>
    </comment>
    <comment ref="B9" authorId="0">
      <text>
        <r>
          <rPr>
            <b/>
            <sz val="8"/>
            <rFont val="Tahoma"/>
            <family val="0"/>
          </rPr>
          <t xml:space="preserve">Hier Namen des Kunden oder Gesamtforderung eintragen
</t>
        </r>
      </text>
    </comment>
    <comment ref="B11" authorId="0">
      <text>
        <r>
          <rPr>
            <b/>
            <sz val="8"/>
            <rFont val="Tahoma"/>
            <family val="0"/>
          </rPr>
          <t xml:space="preserve">Hier Namen des Kunden oder Gesamtforderung eintragen
</t>
        </r>
      </text>
    </comment>
    <comment ref="B13" authorId="0">
      <text>
        <r>
          <rPr>
            <b/>
            <sz val="8"/>
            <rFont val="Tahoma"/>
            <family val="0"/>
          </rPr>
          <t xml:space="preserve">Hier Namen des Kunden oder Gesamtforderung eintragen
</t>
        </r>
      </text>
    </comment>
    <comment ref="B15" authorId="0">
      <text>
        <r>
          <rPr>
            <b/>
            <sz val="8"/>
            <rFont val="Tahoma"/>
            <family val="0"/>
          </rPr>
          <t xml:space="preserve">Hier Namen des Kunden oder Gesamtforderung eintragen
</t>
        </r>
      </text>
    </comment>
    <comment ref="B17" authorId="0">
      <text>
        <r>
          <rPr>
            <b/>
            <sz val="8"/>
            <rFont val="Tahoma"/>
            <family val="0"/>
          </rPr>
          <t xml:space="preserve">Hier Namen des Kunden oder Gesamtforderung eintragen
</t>
        </r>
      </text>
    </comment>
    <comment ref="B19" authorId="0">
      <text>
        <r>
          <rPr>
            <b/>
            <sz val="8"/>
            <rFont val="Tahoma"/>
            <family val="0"/>
          </rPr>
          <t xml:space="preserve">Hier Namen des Kunden oder Gesamtforderung eintragen
</t>
        </r>
      </text>
    </comment>
    <comment ref="B21" authorId="0">
      <text>
        <r>
          <rPr>
            <b/>
            <sz val="8"/>
            <rFont val="Tahoma"/>
            <family val="0"/>
          </rPr>
          <t xml:space="preserve">Hier Namen des Kunden oder Gesamtforderung eintragen
</t>
        </r>
      </text>
    </comment>
    <comment ref="B23" authorId="0">
      <text>
        <r>
          <rPr>
            <b/>
            <sz val="8"/>
            <rFont val="Tahoma"/>
            <family val="0"/>
          </rPr>
          <t xml:space="preserve">Hier Namen des Kunden oder Gesamtforderung eintragen
</t>
        </r>
      </text>
    </comment>
    <comment ref="B25" authorId="0">
      <text>
        <r>
          <rPr>
            <b/>
            <sz val="8"/>
            <rFont val="Tahoma"/>
            <family val="0"/>
          </rPr>
          <t xml:space="preserve">Hier Namen des Kunden oder Gesamtforderung eintragen
</t>
        </r>
      </text>
    </comment>
    <comment ref="B27" authorId="0">
      <text>
        <r>
          <rPr>
            <b/>
            <sz val="8"/>
            <rFont val="Tahoma"/>
            <family val="0"/>
          </rPr>
          <t xml:space="preserve">Hier Namen des Kunden oder Gesamtforderung eintragen
</t>
        </r>
      </text>
    </comment>
    <comment ref="B29" authorId="0">
      <text>
        <r>
          <rPr>
            <b/>
            <sz val="8"/>
            <rFont val="Tahoma"/>
            <family val="0"/>
          </rPr>
          <t xml:space="preserve">Hier Namen des Kunden oder Gesamtforderung eintragen
</t>
        </r>
      </text>
    </comment>
    <comment ref="H32" authorId="0">
      <text>
        <r>
          <rPr>
            <b/>
            <sz val="8"/>
            <rFont val="Tahoma"/>
            <family val="0"/>
          </rPr>
          <t xml:space="preserve">Hier "J" für Zahlungswirksamkeit oder "N" für Zahlungsunwirksamkeit eingeben
</t>
        </r>
      </text>
    </comment>
    <comment ref="I32" authorId="0">
      <text>
        <r>
          <rPr>
            <b/>
            <sz val="8"/>
            <rFont val="Tahoma"/>
            <family val="0"/>
          </rPr>
          <t xml:space="preserve">Hier "J" für Zahlungswirksamkeit oder "N" für Zahlungsunwirksamkeit eingeben
</t>
        </r>
      </text>
    </comment>
    <comment ref="J32" authorId="0">
      <text>
        <r>
          <rPr>
            <b/>
            <sz val="8"/>
            <rFont val="Tahoma"/>
            <family val="0"/>
          </rPr>
          <t xml:space="preserve">Hier "J" für Zahlungswirksamkeit oder "N" für Zahlungsunwirksamkeit eingeben
</t>
        </r>
      </text>
    </comment>
    <comment ref="K32" authorId="0">
      <text>
        <r>
          <rPr>
            <b/>
            <sz val="8"/>
            <rFont val="Tahoma"/>
            <family val="0"/>
          </rPr>
          <t xml:space="preserve">Hier "J" für Zahlungswirksamkeit oder "N" für Zahlungsunwirksamkeit eingeben
</t>
        </r>
      </text>
    </comment>
    <comment ref="L32" authorId="0">
      <text>
        <r>
          <rPr>
            <b/>
            <sz val="8"/>
            <rFont val="Tahoma"/>
            <family val="0"/>
          </rPr>
          <t xml:space="preserve">Hier "J" für Zahlungswirksamkeit oder "N" für Zahlungsunwirksamkeit eingeben
</t>
        </r>
      </text>
    </comment>
    <comment ref="M32" authorId="0">
      <text>
        <r>
          <rPr>
            <b/>
            <sz val="8"/>
            <rFont val="Tahoma"/>
            <family val="0"/>
          </rPr>
          <t xml:space="preserve">Hier "J" für Zahlungswirksamkeit oder "N" für Zahlungsunwirksamkeit eingeben
</t>
        </r>
      </text>
    </comment>
    <comment ref="O9" authorId="0">
      <text>
        <r>
          <rPr>
            <b/>
            <sz val="8"/>
            <rFont val="Tahoma"/>
            <family val="0"/>
          </rPr>
          <t>Hier Zielwert eingeben oder ausrechnen lassen</t>
        </r>
      </text>
    </comment>
    <comment ref="O11" authorId="0">
      <text>
        <r>
          <rPr>
            <b/>
            <sz val="8"/>
            <rFont val="Tahoma"/>
            <family val="0"/>
          </rPr>
          <t>Hier Zielwert eingeben oder ausrechnen lassen</t>
        </r>
      </text>
    </comment>
    <comment ref="P11" authorId="0">
      <text>
        <r>
          <rPr>
            <b/>
            <sz val="8"/>
            <rFont val="Tahoma"/>
            <family val="0"/>
          </rPr>
          <t>Hier Zielwert eingeben oder ausrechnen lassen</t>
        </r>
      </text>
    </comment>
    <comment ref="O13" authorId="0">
      <text>
        <r>
          <rPr>
            <b/>
            <sz val="8"/>
            <rFont val="Tahoma"/>
            <family val="0"/>
          </rPr>
          <t>Hier Zielwert eingeben oder ausrechnen lassen</t>
        </r>
      </text>
    </comment>
    <comment ref="P13" authorId="0">
      <text>
        <r>
          <rPr>
            <b/>
            <sz val="8"/>
            <rFont val="Tahoma"/>
            <family val="0"/>
          </rPr>
          <t>Hier Zielwert eingeben oder ausrechnen lassen</t>
        </r>
      </text>
    </comment>
    <comment ref="O15" authorId="0">
      <text>
        <r>
          <rPr>
            <b/>
            <sz val="8"/>
            <rFont val="Tahoma"/>
            <family val="0"/>
          </rPr>
          <t>Hier Zielwert eingeben oder ausrechnen lassen</t>
        </r>
      </text>
    </comment>
    <comment ref="P15" authorId="0">
      <text>
        <r>
          <rPr>
            <b/>
            <sz val="8"/>
            <rFont val="Tahoma"/>
            <family val="0"/>
          </rPr>
          <t>Hier Zielwert eingeben oder ausrechnen lassen</t>
        </r>
      </text>
    </comment>
    <comment ref="O17" authorId="0">
      <text>
        <r>
          <rPr>
            <b/>
            <sz val="8"/>
            <rFont val="Tahoma"/>
            <family val="0"/>
          </rPr>
          <t>Hier Zielwert eingeben oder ausrechnen lassen</t>
        </r>
      </text>
    </comment>
    <comment ref="P17" authorId="0">
      <text>
        <r>
          <rPr>
            <b/>
            <sz val="8"/>
            <rFont val="Tahoma"/>
            <family val="0"/>
          </rPr>
          <t>Hier Zielwert eingeben oder ausrechnen lassen</t>
        </r>
      </text>
    </comment>
    <comment ref="O19" authorId="0">
      <text>
        <r>
          <rPr>
            <b/>
            <sz val="8"/>
            <rFont val="Tahoma"/>
            <family val="0"/>
          </rPr>
          <t>Hier Zielwert eingeben oder ausrechnen lassen</t>
        </r>
      </text>
    </comment>
    <comment ref="P19" authorId="0">
      <text>
        <r>
          <rPr>
            <b/>
            <sz val="8"/>
            <rFont val="Tahoma"/>
            <family val="0"/>
          </rPr>
          <t>Hier Zielwert eingeben oder ausrechnen lassen</t>
        </r>
      </text>
    </comment>
    <comment ref="O21" authorId="0">
      <text>
        <r>
          <rPr>
            <b/>
            <sz val="8"/>
            <rFont val="Tahoma"/>
            <family val="0"/>
          </rPr>
          <t>Hier Zielwert eingeben oder ausrechnen lassen</t>
        </r>
      </text>
    </comment>
    <comment ref="P21" authorId="0">
      <text>
        <r>
          <rPr>
            <b/>
            <sz val="8"/>
            <rFont val="Tahoma"/>
            <family val="0"/>
          </rPr>
          <t>Hier Zielwert eingeben oder ausrechnen lassen</t>
        </r>
      </text>
    </comment>
    <comment ref="O23" authorId="0">
      <text>
        <r>
          <rPr>
            <b/>
            <sz val="8"/>
            <rFont val="Tahoma"/>
            <family val="0"/>
          </rPr>
          <t>Hier Zielwert eingeben oder ausrechnen lassen</t>
        </r>
      </text>
    </comment>
    <comment ref="P23" authorId="0">
      <text>
        <r>
          <rPr>
            <b/>
            <sz val="8"/>
            <rFont val="Tahoma"/>
            <family val="0"/>
          </rPr>
          <t>Hier Zielwert eingeben oder ausrechnen lassen</t>
        </r>
      </text>
    </comment>
    <comment ref="O25" authorId="0">
      <text>
        <r>
          <rPr>
            <b/>
            <sz val="8"/>
            <rFont val="Tahoma"/>
            <family val="0"/>
          </rPr>
          <t>Hier Zielwert eingeben oder ausrechnen lassen</t>
        </r>
      </text>
    </comment>
    <comment ref="P25" authorId="0">
      <text>
        <r>
          <rPr>
            <b/>
            <sz val="8"/>
            <rFont val="Tahoma"/>
            <family val="0"/>
          </rPr>
          <t>Hier Zielwert eingeben oder ausrechnen lassen</t>
        </r>
      </text>
    </comment>
    <comment ref="O27" authorId="0">
      <text>
        <r>
          <rPr>
            <b/>
            <sz val="8"/>
            <rFont val="Tahoma"/>
            <family val="0"/>
          </rPr>
          <t>Hier Zielwert eingeben oder ausrechnen lassen</t>
        </r>
      </text>
    </comment>
    <comment ref="P27" authorId="0">
      <text>
        <r>
          <rPr>
            <b/>
            <sz val="8"/>
            <rFont val="Tahoma"/>
            <family val="0"/>
          </rPr>
          <t>Hier Zielwert eingeben oder ausrechnen lassen</t>
        </r>
      </text>
    </comment>
    <comment ref="O29" authorId="0">
      <text>
        <r>
          <rPr>
            <b/>
            <sz val="8"/>
            <rFont val="Tahoma"/>
            <family val="0"/>
          </rPr>
          <t>Hier Zielwert eingeben oder ausrechnen lassen</t>
        </r>
      </text>
    </comment>
    <comment ref="P29" authorId="0">
      <text>
        <r>
          <rPr>
            <b/>
            <sz val="8"/>
            <rFont val="Tahoma"/>
            <family val="0"/>
          </rPr>
          <t>Hier Zielwert eingeben oder ausrechnen lassen</t>
        </r>
      </text>
    </comment>
    <comment ref="T9" authorId="0">
      <text>
        <r>
          <rPr>
            <b/>
            <sz val="8"/>
            <rFont val="Tahoma"/>
            <family val="0"/>
          </rPr>
          <t xml:space="preserve">Hier können ergänzende Kommentare, Entwicklungen, Maßnahmen etc. eingegeben werden
</t>
        </r>
      </text>
    </comment>
    <comment ref="T11" authorId="0">
      <text>
        <r>
          <rPr>
            <b/>
            <sz val="8"/>
            <rFont val="Tahoma"/>
            <family val="0"/>
          </rPr>
          <t xml:space="preserve">Hier können ergänzende Kommentare, Entwicklungen, Maßnahmen etc. eingegeben werden
</t>
        </r>
      </text>
    </comment>
    <comment ref="T13" authorId="0">
      <text>
        <r>
          <rPr>
            <b/>
            <sz val="8"/>
            <rFont val="Tahoma"/>
            <family val="0"/>
          </rPr>
          <t xml:space="preserve">Hier können ergänzende Kommentare, Entwicklungen, Maßnahmen etc. eingegeben werden
</t>
        </r>
      </text>
    </comment>
    <comment ref="T15" authorId="0">
      <text>
        <r>
          <rPr>
            <b/>
            <sz val="8"/>
            <rFont val="Tahoma"/>
            <family val="0"/>
          </rPr>
          <t xml:space="preserve">Hier können ergänzende Kommentare, Entwicklungen, Maßnahmen etc. eingegeben werden
</t>
        </r>
      </text>
    </comment>
    <comment ref="T17" authorId="0">
      <text>
        <r>
          <rPr>
            <b/>
            <sz val="8"/>
            <rFont val="Tahoma"/>
            <family val="0"/>
          </rPr>
          <t xml:space="preserve">Hier können ergänzende Kommentare, Entwicklungen, Maßnahmen etc. eingegeben werden
</t>
        </r>
      </text>
    </comment>
    <comment ref="T19" authorId="0">
      <text>
        <r>
          <rPr>
            <b/>
            <sz val="8"/>
            <rFont val="Tahoma"/>
            <family val="0"/>
          </rPr>
          <t xml:space="preserve">Hier können ergänzende Kommentare, Entwicklungen, Maßnahmen etc. eingegeben werden
</t>
        </r>
      </text>
    </comment>
    <comment ref="T21" authorId="0">
      <text>
        <r>
          <rPr>
            <b/>
            <sz val="8"/>
            <rFont val="Tahoma"/>
            <family val="0"/>
          </rPr>
          <t xml:space="preserve">Hier können ergänzende Kommentare, Entwicklungen, Maßnahmen etc. eingegeben werden
</t>
        </r>
      </text>
    </comment>
    <comment ref="T23" authorId="0">
      <text>
        <r>
          <rPr>
            <b/>
            <sz val="8"/>
            <rFont val="Tahoma"/>
            <family val="0"/>
          </rPr>
          <t xml:space="preserve">Hier können ergänzende Kommentare, Entwicklungen, Maßnahmen etc. eingegeben werden
</t>
        </r>
      </text>
    </comment>
    <comment ref="T25" authorId="0">
      <text>
        <r>
          <rPr>
            <b/>
            <sz val="8"/>
            <rFont val="Tahoma"/>
            <family val="0"/>
          </rPr>
          <t xml:space="preserve">Hier können ergänzende Kommentare, Entwicklungen, Maßnahmen etc. eingegeben werden
</t>
        </r>
      </text>
    </comment>
    <comment ref="T27" authorId="0">
      <text>
        <r>
          <rPr>
            <b/>
            <sz val="8"/>
            <rFont val="Tahoma"/>
            <family val="0"/>
          </rPr>
          <t xml:space="preserve">Hier können ergänzende Kommentare, Entwicklungen, Maßnahmen etc. eingegeben werden
</t>
        </r>
      </text>
    </comment>
    <comment ref="T29" authorId="0">
      <text>
        <r>
          <rPr>
            <b/>
            <sz val="8"/>
            <rFont val="Tahoma"/>
            <family val="0"/>
          </rPr>
          <t xml:space="preserve">Hier können ergänzende Kommentare, Entwicklungen, Maßnahmen etc. eingegeben werden
</t>
        </r>
      </text>
    </comment>
    <comment ref="C39" authorId="0">
      <text>
        <r>
          <rPr>
            <b/>
            <sz val="8"/>
            <rFont val="Tahoma"/>
            <family val="0"/>
          </rPr>
          <t xml:space="preserve">Hier Prozentwert der geplanten Reduktion eintragen
</t>
        </r>
      </text>
    </comment>
    <comment ref="E39" authorId="0">
      <text>
        <r>
          <rPr>
            <b/>
            <sz val="8"/>
            <rFont val="Tahoma"/>
            <family val="0"/>
          </rPr>
          <t xml:space="preserve">Hier Anzahl zu untersuchender Güter eingeben
</t>
        </r>
      </text>
    </comment>
    <comment ref="F39" authorId="0">
      <text>
        <r>
          <rPr>
            <b/>
            <sz val="8"/>
            <rFont val="Tahoma"/>
            <family val="0"/>
          </rPr>
          <t>Hier Erledigungstermin eingeben</t>
        </r>
      </text>
    </comment>
    <comment ref="G39" authorId="0">
      <text>
        <r>
          <rPr>
            <b/>
            <sz val="8"/>
            <rFont val="Tahoma"/>
            <family val="0"/>
          </rPr>
          <t xml:space="preserve">Hier evtl. ersten Überprüfungstermin eingeben 
</t>
        </r>
      </text>
    </comment>
    <comment ref="H39" authorId="0">
      <text>
        <r>
          <rPr>
            <b/>
            <sz val="8"/>
            <rFont val="Tahoma"/>
            <family val="0"/>
          </rPr>
          <t xml:space="preserve">Hier evtl. zweiten Überprüfungstermin eingeben
</t>
        </r>
      </text>
    </comment>
    <comment ref="I39" authorId="0">
      <text>
        <r>
          <rPr>
            <b/>
            <sz val="8"/>
            <rFont val="Tahoma"/>
            <family val="0"/>
          </rPr>
          <t xml:space="preserve">Hier Prozentwert der geplanten Reduktion eintragen
</t>
        </r>
      </text>
    </comment>
    <comment ref="K39" authorId="0">
      <text>
        <r>
          <rPr>
            <b/>
            <sz val="8"/>
            <rFont val="Tahoma"/>
            <family val="0"/>
          </rPr>
          <t xml:space="preserve">Hier Anzahl zu untersuchender Güter eingeben
</t>
        </r>
      </text>
    </comment>
    <comment ref="L39" authorId="0">
      <text>
        <r>
          <rPr>
            <b/>
            <sz val="8"/>
            <rFont val="Tahoma"/>
            <family val="0"/>
          </rPr>
          <t>Hier Erledigungstermin eingeben</t>
        </r>
      </text>
    </comment>
    <comment ref="M39" authorId="0">
      <text>
        <r>
          <rPr>
            <b/>
            <sz val="8"/>
            <rFont val="Tahoma"/>
            <family val="0"/>
          </rPr>
          <t xml:space="preserve">Hier evtl. ersten Überprüfungstermin eingeben 
</t>
        </r>
      </text>
    </comment>
    <comment ref="N39" authorId="0">
      <text>
        <r>
          <rPr>
            <b/>
            <sz val="8"/>
            <rFont val="Tahoma"/>
            <family val="0"/>
          </rPr>
          <t xml:space="preserve">Hier evtl. zweiten Überprüfungstermin eingeben
</t>
        </r>
      </text>
    </comment>
    <comment ref="O39" authorId="0">
      <text>
        <r>
          <rPr>
            <b/>
            <sz val="8"/>
            <rFont val="Tahoma"/>
            <family val="0"/>
          </rPr>
          <t xml:space="preserve">Hier freien ergänzenden Text eingeben
</t>
        </r>
      </text>
    </comment>
    <comment ref="T39" authorId="0">
      <text>
        <r>
          <rPr>
            <b/>
            <sz val="8"/>
            <rFont val="Tahoma"/>
            <family val="0"/>
          </rPr>
          <t xml:space="preserve">Hier Umsetzungsverantworlichen eingeben
</t>
        </r>
      </text>
    </comment>
    <comment ref="C40" authorId="0">
      <text>
        <r>
          <rPr>
            <b/>
            <sz val="8"/>
            <rFont val="Tahoma"/>
            <family val="0"/>
          </rPr>
          <t xml:space="preserve">Hier Prozentwert der geplanten Reduktion eintragen
</t>
        </r>
      </text>
    </comment>
    <comment ref="E40" authorId="0">
      <text>
        <r>
          <rPr>
            <b/>
            <sz val="8"/>
            <rFont val="Tahoma"/>
            <family val="0"/>
          </rPr>
          <t xml:space="preserve">Hier Anzahl zu untersuchender Güter eingeben
</t>
        </r>
      </text>
    </comment>
    <comment ref="F40" authorId="0">
      <text>
        <r>
          <rPr>
            <b/>
            <sz val="8"/>
            <rFont val="Tahoma"/>
            <family val="0"/>
          </rPr>
          <t>Hier Erledigungstermin eingeben</t>
        </r>
      </text>
    </comment>
    <comment ref="G40" authorId="0">
      <text>
        <r>
          <rPr>
            <b/>
            <sz val="8"/>
            <rFont val="Tahoma"/>
            <family val="0"/>
          </rPr>
          <t xml:space="preserve">Hier evtl. ersten Überprüfungstermin eingeben 
</t>
        </r>
      </text>
    </comment>
    <comment ref="H40" authorId="0">
      <text>
        <r>
          <rPr>
            <b/>
            <sz val="8"/>
            <rFont val="Tahoma"/>
            <family val="0"/>
          </rPr>
          <t xml:space="preserve">Hier evtl. zweiten Überprüfungstermin eingeben
</t>
        </r>
      </text>
    </comment>
    <comment ref="I40" authorId="0">
      <text>
        <r>
          <rPr>
            <b/>
            <sz val="8"/>
            <rFont val="Tahoma"/>
            <family val="0"/>
          </rPr>
          <t xml:space="preserve">Hier Prozentwert der geplanten Reduktion eintragen
</t>
        </r>
      </text>
    </comment>
    <comment ref="K40" authorId="0">
      <text>
        <r>
          <rPr>
            <b/>
            <sz val="8"/>
            <rFont val="Tahoma"/>
            <family val="0"/>
          </rPr>
          <t xml:space="preserve">Hier Anzahl zu untersuchender Güter eingeben
</t>
        </r>
      </text>
    </comment>
    <comment ref="L40" authorId="0">
      <text>
        <r>
          <rPr>
            <b/>
            <sz val="8"/>
            <rFont val="Tahoma"/>
            <family val="0"/>
          </rPr>
          <t>Hier Erledigungstermin eingeben</t>
        </r>
      </text>
    </comment>
    <comment ref="N40" authorId="0">
      <text>
        <r>
          <rPr>
            <b/>
            <sz val="8"/>
            <rFont val="Tahoma"/>
            <family val="0"/>
          </rPr>
          <t xml:space="preserve">Hier evtl. zweiten Überprüfungstermin eingeben
</t>
        </r>
      </text>
    </comment>
    <comment ref="O40" authorId="0">
      <text>
        <r>
          <rPr>
            <b/>
            <sz val="8"/>
            <rFont val="Tahoma"/>
            <family val="0"/>
          </rPr>
          <t xml:space="preserve">Hier freien ergänzenden Text eingeben
</t>
        </r>
      </text>
    </comment>
    <comment ref="T40" authorId="0">
      <text>
        <r>
          <rPr>
            <b/>
            <sz val="8"/>
            <rFont val="Tahoma"/>
            <family val="0"/>
          </rPr>
          <t xml:space="preserve">Hier Umsetzungsverantworlichen eingeben
</t>
        </r>
      </text>
    </comment>
    <comment ref="C41" authorId="0">
      <text>
        <r>
          <rPr>
            <b/>
            <sz val="8"/>
            <rFont val="Tahoma"/>
            <family val="0"/>
          </rPr>
          <t xml:space="preserve">Hier Prozentwert der geplanten Reduktion eintragen
</t>
        </r>
      </text>
    </comment>
    <comment ref="E41" authorId="0">
      <text>
        <r>
          <rPr>
            <b/>
            <sz val="8"/>
            <rFont val="Tahoma"/>
            <family val="0"/>
          </rPr>
          <t xml:space="preserve">Hier Anzahl zu untersuchender Güter eingeben
</t>
        </r>
      </text>
    </comment>
    <comment ref="F41" authorId="0">
      <text>
        <r>
          <rPr>
            <b/>
            <sz val="8"/>
            <rFont val="Tahoma"/>
            <family val="0"/>
          </rPr>
          <t>Hier Erledigungstermin eingeben</t>
        </r>
      </text>
    </comment>
    <comment ref="H41" authorId="0">
      <text>
        <r>
          <rPr>
            <b/>
            <sz val="8"/>
            <rFont val="Tahoma"/>
            <family val="0"/>
          </rPr>
          <t xml:space="preserve">Hier evtl. zweiten Überprüfungstermin eingeben
</t>
        </r>
      </text>
    </comment>
    <comment ref="I41" authorId="0">
      <text>
        <r>
          <rPr>
            <b/>
            <sz val="8"/>
            <rFont val="Tahoma"/>
            <family val="0"/>
          </rPr>
          <t xml:space="preserve">Hier Prozentwert der geplanten Reduktion eintragen
</t>
        </r>
      </text>
    </comment>
    <comment ref="K41" authorId="0">
      <text>
        <r>
          <rPr>
            <b/>
            <sz val="8"/>
            <rFont val="Tahoma"/>
            <family val="0"/>
          </rPr>
          <t xml:space="preserve">Hier Anzahl zu untersuchender Güter eingeben
</t>
        </r>
      </text>
    </comment>
    <comment ref="N41" authorId="0">
      <text>
        <r>
          <rPr>
            <b/>
            <sz val="8"/>
            <rFont val="Tahoma"/>
            <family val="0"/>
          </rPr>
          <t xml:space="preserve">Hier evtl. zweiten Überprüfungstermin eingeben
</t>
        </r>
      </text>
    </comment>
    <comment ref="O41" authorId="0">
      <text>
        <r>
          <rPr>
            <b/>
            <sz val="8"/>
            <rFont val="Tahoma"/>
            <family val="0"/>
          </rPr>
          <t xml:space="preserve">Hier freien ergänzenden Text eingeben
</t>
        </r>
      </text>
    </comment>
    <comment ref="C42" authorId="0">
      <text>
        <r>
          <rPr>
            <b/>
            <sz val="8"/>
            <rFont val="Tahoma"/>
            <family val="0"/>
          </rPr>
          <t xml:space="preserve">Hier Prozentwert der geplanten Reduktion eintragen
</t>
        </r>
      </text>
    </comment>
    <comment ref="E42" authorId="0">
      <text>
        <r>
          <rPr>
            <b/>
            <sz val="8"/>
            <rFont val="Tahoma"/>
            <family val="0"/>
          </rPr>
          <t xml:space="preserve">Hier Anzahl zu untersuchender Güter eingeben
</t>
        </r>
      </text>
    </comment>
    <comment ref="F42" authorId="0">
      <text>
        <r>
          <rPr>
            <b/>
            <sz val="8"/>
            <rFont val="Tahoma"/>
            <family val="0"/>
          </rPr>
          <t>Hier Erledigungstermin eingeben</t>
        </r>
      </text>
    </comment>
    <comment ref="H42" authorId="0">
      <text>
        <r>
          <rPr>
            <b/>
            <sz val="8"/>
            <rFont val="Tahoma"/>
            <family val="0"/>
          </rPr>
          <t xml:space="preserve">Hier evtl. zweiten Überprüfungstermin eingeben
</t>
        </r>
      </text>
    </comment>
    <comment ref="I42" authorId="0">
      <text>
        <r>
          <rPr>
            <b/>
            <sz val="8"/>
            <rFont val="Tahoma"/>
            <family val="0"/>
          </rPr>
          <t xml:space="preserve">Hier Prozentwert der geplanten Reduktion eintragen
</t>
        </r>
      </text>
    </comment>
    <comment ref="K42" authorId="0">
      <text>
        <r>
          <rPr>
            <b/>
            <sz val="8"/>
            <rFont val="Tahoma"/>
            <family val="0"/>
          </rPr>
          <t xml:space="preserve">Hier Anzahl zu untersuchender Güter eingeben
</t>
        </r>
      </text>
    </comment>
    <comment ref="N42" authorId="0">
      <text>
        <r>
          <rPr>
            <b/>
            <sz val="8"/>
            <rFont val="Tahoma"/>
            <family val="0"/>
          </rPr>
          <t xml:space="preserve">Hier evtl. zweiten Überprüfungstermin eingeben
</t>
        </r>
      </text>
    </comment>
    <comment ref="O42" authorId="0">
      <text>
        <r>
          <rPr>
            <b/>
            <sz val="8"/>
            <rFont val="Tahoma"/>
            <family val="0"/>
          </rPr>
          <t xml:space="preserve">Hier freien ergänzenden Text eingeben
</t>
        </r>
      </text>
    </comment>
    <comment ref="C43" authorId="0">
      <text>
        <r>
          <rPr>
            <b/>
            <sz val="8"/>
            <rFont val="Tahoma"/>
            <family val="0"/>
          </rPr>
          <t xml:space="preserve">Hier Prozentwert der geplanten Reduktion eintragen
</t>
        </r>
      </text>
    </comment>
    <comment ref="E43" authorId="0">
      <text>
        <r>
          <rPr>
            <b/>
            <sz val="8"/>
            <rFont val="Tahoma"/>
            <family val="0"/>
          </rPr>
          <t xml:space="preserve">Hier Anzahl zu untersuchender Güter eingeben
</t>
        </r>
      </text>
    </comment>
    <comment ref="F43" authorId="0">
      <text>
        <r>
          <rPr>
            <b/>
            <sz val="8"/>
            <rFont val="Tahoma"/>
            <family val="0"/>
          </rPr>
          <t>Hier Erledigungstermin eingeben</t>
        </r>
      </text>
    </comment>
    <comment ref="H43" authorId="0">
      <text>
        <r>
          <rPr>
            <b/>
            <sz val="8"/>
            <rFont val="Tahoma"/>
            <family val="0"/>
          </rPr>
          <t xml:space="preserve">Hier evtl. zweiten Überprüfungstermin eingeben
</t>
        </r>
      </text>
    </comment>
    <comment ref="I43" authorId="0">
      <text>
        <r>
          <rPr>
            <b/>
            <sz val="8"/>
            <rFont val="Tahoma"/>
            <family val="0"/>
          </rPr>
          <t xml:space="preserve">Hier Prozentwert der geplanten Reduktion eintragen
</t>
        </r>
      </text>
    </comment>
    <comment ref="K43" authorId="0">
      <text>
        <r>
          <rPr>
            <b/>
            <sz val="8"/>
            <rFont val="Tahoma"/>
            <family val="0"/>
          </rPr>
          <t xml:space="preserve">Hier Anzahl zu untersuchender Güter eingeben
</t>
        </r>
      </text>
    </comment>
    <comment ref="M43" authorId="0">
      <text>
        <r>
          <rPr>
            <b/>
            <sz val="8"/>
            <rFont val="Tahoma"/>
            <family val="0"/>
          </rPr>
          <t xml:space="preserve">Hier evtl. ersten Überprüfungstermin eingeben 
</t>
        </r>
      </text>
    </comment>
    <comment ref="N43" authorId="0">
      <text>
        <r>
          <rPr>
            <b/>
            <sz val="8"/>
            <rFont val="Tahoma"/>
            <family val="0"/>
          </rPr>
          <t xml:space="preserve">Hier evtl. zweiten Überprüfungstermin eingeben
</t>
        </r>
      </text>
    </comment>
    <comment ref="O43" authorId="0">
      <text>
        <r>
          <rPr>
            <b/>
            <sz val="8"/>
            <rFont val="Tahoma"/>
            <family val="0"/>
          </rPr>
          <t xml:space="preserve">Hier freien ergänzenden Text eingeben
</t>
        </r>
      </text>
    </comment>
    <comment ref="T43" authorId="0">
      <text>
        <r>
          <rPr>
            <b/>
            <sz val="8"/>
            <rFont val="Tahoma"/>
            <family val="0"/>
          </rPr>
          <t xml:space="preserve">Hier Umsetzungsverantworlichen eingeben
</t>
        </r>
      </text>
    </comment>
    <comment ref="C44" authorId="0">
      <text>
        <r>
          <rPr>
            <b/>
            <sz val="8"/>
            <rFont val="Tahoma"/>
            <family val="0"/>
          </rPr>
          <t xml:space="preserve">Hier Prozentwert der geplanten Reduktion eintragen
</t>
        </r>
      </text>
    </comment>
    <comment ref="E44" authorId="0">
      <text>
        <r>
          <rPr>
            <b/>
            <sz val="8"/>
            <rFont val="Tahoma"/>
            <family val="0"/>
          </rPr>
          <t xml:space="preserve">Hier Anzahl zu untersuchender Güter eingeben
</t>
        </r>
      </text>
    </comment>
    <comment ref="F44" authorId="0">
      <text>
        <r>
          <rPr>
            <b/>
            <sz val="8"/>
            <rFont val="Tahoma"/>
            <family val="0"/>
          </rPr>
          <t>Hier Erledigungstermin eingeben</t>
        </r>
      </text>
    </comment>
    <comment ref="G44" authorId="0">
      <text>
        <r>
          <rPr>
            <b/>
            <sz val="8"/>
            <rFont val="Tahoma"/>
            <family val="0"/>
          </rPr>
          <t xml:space="preserve">Hier evtl. ersten Überprüfungstermin eingeben 
</t>
        </r>
      </text>
    </comment>
    <comment ref="H44" authorId="0">
      <text>
        <r>
          <rPr>
            <b/>
            <sz val="8"/>
            <rFont val="Tahoma"/>
            <family val="0"/>
          </rPr>
          <t xml:space="preserve">Hier evtl. zweiten Überprüfungstermin eingeben
</t>
        </r>
      </text>
    </comment>
    <comment ref="I44" authorId="0">
      <text>
        <r>
          <rPr>
            <b/>
            <sz val="8"/>
            <rFont val="Tahoma"/>
            <family val="0"/>
          </rPr>
          <t xml:space="preserve">Hier Prozentwert der geplanten Reduktion eintragen
</t>
        </r>
      </text>
    </comment>
    <comment ref="K44" authorId="0">
      <text>
        <r>
          <rPr>
            <b/>
            <sz val="8"/>
            <rFont val="Tahoma"/>
            <family val="0"/>
          </rPr>
          <t xml:space="preserve">Hier Anzahl zu untersuchender Güter eingeben
</t>
        </r>
      </text>
    </comment>
    <comment ref="L44" authorId="0">
      <text>
        <r>
          <rPr>
            <b/>
            <sz val="8"/>
            <rFont val="Tahoma"/>
            <family val="0"/>
          </rPr>
          <t>Hier Erledigungstermin eingeben</t>
        </r>
      </text>
    </comment>
    <comment ref="M44" authorId="0">
      <text>
        <r>
          <rPr>
            <b/>
            <sz val="8"/>
            <rFont val="Tahoma"/>
            <family val="0"/>
          </rPr>
          <t xml:space="preserve">Hier evtl. ersten Überprüfungstermin eingeben 
</t>
        </r>
      </text>
    </comment>
    <comment ref="N44" authorId="0">
      <text>
        <r>
          <rPr>
            <b/>
            <sz val="8"/>
            <rFont val="Tahoma"/>
            <family val="0"/>
          </rPr>
          <t xml:space="preserve">Hier evtl. zweiten Überprüfungstermin eingeben
</t>
        </r>
      </text>
    </comment>
    <comment ref="O44" authorId="0">
      <text>
        <r>
          <rPr>
            <b/>
            <sz val="8"/>
            <rFont val="Tahoma"/>
            <family val="0"/>
          </rPr>
          <t xml:space="preserve">Hier freien ergänzenden Text eingeben
</t>
        </r>
      </text>
    </comment>
    <comment ref="T44" authorId="0">
      <text>
        <r>
          <rPr>
            <b/>
            <sz val="8"/>
            <rFont val="Tahoma"/>
            <family val="0"/>
          </rPr>
          <t xml:space="preserve">Hier Umsetzungsverantworlichen eingeben
</t>
        </r>
      </text>
    </comment>
    <comment ref="P9" authorId="0">
      <text>
        <r>
          <rPr>
            <b/>
            <sz val="8"/>
            <rFont val="Tahoma"/>
            <family val="0"/>
          </rPr>
          <t>Hier Zielwert eingeben oder ausrechnen lassen</t>
        </r>
      </text>
    </comment>
    <comment ref="C53" authorId="0">
      <text>
        <r>
          <rPr>
            <b/>
            <sz val="8"/>
            <rFont val="Tahoma"/>
            <family val="0"/>
          </rPr>
          <t>Hier Quartals- oder Jahreseinzel- bzw.
 Gesamtwert eingeben</t>
        </r>
      </text>
    </comment>
    <comment ref="D53" authorId="0">
      <text>
        <r>
          <rPr>
            <b/>
            <sz val="8"/>
            <rFont val="Tahoma"/>
            <family val="0"/>
          </rPr>
          <t>Hier Quartals- oder Jahreseinzel- bzw.
 Gesamtwert eingeben</t>
        </r>
      </text>
    </comment>
    <comment ref="E53" authorId="0">
      <text>
        <r>
          <rPr>
            <b/>
            <sz val="8"/>
            <rFont val="Tahoma"/>
            <family val="0"/>
          </rPr>
          <t>Hier Quartals- oder Jahreseinzel- bzw.
 Gesamtwert eingeben</t>
        </r>
      </text>
    </comment>
    <comment ref="F53" authorId="0">
      <text>
        <r>
          <rPr>
            <b/>
            <sz val="8"/>
            <rFont val="Tahoma"/>
            <family val="0"/>
          </rPr>
          <t>Hier Quartals- oder Jahreseinzel- bzw.
 Gesamtwert eingeben</t>
        </r>
      </text>
    </comment>
    <comment ref="C55" authorId="0">
      <text>
        <r>
          <rPr>
            <b/>
            <sz val="8"/>
            <rFont val="Tahoma"/>
            <family val="0"/>
          </rPr>
          <t>Hier Quartals- oder Jahreseinzel- bzw.
 Gesamtwert eingeben</t>
        </r>
      </text>
    </comment>
    <comment ref="D55" authorId="0">
      <text>
        <r>
          <rPr>
            <b/>
            <sz val="8"/>
            <rFont val="Tahoma"/>
            <family val="0"/>
          </rPr>
          <t>Hier Quartals- oder Jahreseinzel- bzw.
 Gesamtwert eingeben</t>
        </r>
      </text>
    </comment>
    <comment ref="E55" authorId="0">
      <text>
        <r>
          <rPr>
            <b/>
            <sz val="8"/>
            <rFont val="Tahoma"/>
            <family val="0"/>
          </rPr>
          <t>Hier Quartals- oder Jahreseinzel- bzw.
 Gesamtwert eingeben</t>
        </r>
      </text>
    </comment>
    <comment ref="F55" authorId="0">
      <text>
        <r>
          <rPr>
            <b/>
            <sz val="8"/>
            <rFont val="Tahoma"/>
            <family val="0"/>
          </rPr>
          <t>Hier Quartals- oder Jahreseinzel- bzw.
 Gesamtwert eingeben</t>
        </r>
      </text>
    </comment>
    <comment ref="C57" authorId="0">
      <text>
        <r>
          <rPr>
            <b/>
            <sz val="8"/>
            <rFont val="Tahoma"/>
            <family val="0"/>
          </rPr>
          <t>Hier Quartals- oder Jahreseinzel- bzw.
 Gesamtwert eingeben</t>
        </r>
      </text>
    </comment>
    <comment ref="D57" authorId="0">
      <text>
        <r>
          <rPr>
            <b/>
            <sz val="8"/>
            <rFont val="Tahoma"/>
            <family val="0"/>
          </rPr>
          <t>Hier Quartals- oder Jahreseinzel- bzw.
 Gesamtwert eingeben</t>
        </r>
      </text>
    </comment>
    <comment ref="E57" authorId="0">
      <text>
        <r>
          <rPr>
            <b/>
            <sz val="8"/>
            <rFont val="Tahoma"/>
            <family val="0"/>
          </rPr>
          <t>Hier Quartals- oder Jahreseinzel- bzw.
 Gesamtwert eingeben</t>
        </r>
      </text>
    </comment>
    <comment ref="F57" authorId="0">
      <text>
        <r>
          <rPr>
            <b/>
            <sz val="8"/>
            <rFont val="Tahoma"/>
            <family val="0"/>
          </rPr>
          <t>Hier Quartals- oder Jahreseinzel- bzw.
 Gesamtwert eingeben</t>
        </r>
      </text>
    </comment>
  </commentList>
</comments>
</file>

<file path=xl/comments6.xml><?xml version="1.0" encoding="utf-8"?>
<comments xmlns="http://schemas.openxmlformats.org/spreadsheetml/2006/main">
  <authors>
    <author>Deutsche Telekom AG</author>
  </authors>
  <commentList>
    <comment ref="B9" authorId="0">
      <text>
        <r>
          <rPr>
            <b/>
            <sz val="8"/>
            <rFont val="Tahoma"/>
            <family val="0"/>
          </rPr>
          <t>Hier Bestandseinzelpositionen oder Gesamtbestände eingeben</t>
        </r>
      </text>
    </comment>
    <comment ref="B11" authorId="0">
      <text>
        <r>
          <rPr>
            <b/>
            <sz val="8"/>
            <rFont val="Tahoma"/>
            <family val="0"/>
          </rPr>
          <t>Hier Bestandseinzelpositionen oder Gesamtbestände eingeben</t>
        </r>
      </text>
    </comment>
    <comment ref="B13" authorId="0">
      <text>
        <r>
          <rPr>
            <b/>
            <sz val="8"/>
            <rFont val="Tahoma"/>
            <family val="0"/>
          </rPr>
          <t>Hier Bestandseinzelpositionen oder Gesamtbestände eingeben</t>
        </r>
      </text>
    </comment>
    <comment ref="B15" authorId="0">
      <text>
        <r>
          <rPr>
            <b/>
            <sz val="8"/>
            <rFont val="Tahoma"/>
            <family val="0"/>
          </rPr>
          <t>Hier Bestandseinzelpositionen oder Gesamtbestände eingeben</t>
        </r>
      </text>
    </comment>
    <comment ref="B17" authorId="0">
      <text>
        <r>
          <rPr>
            <b/>
            <sz val="8"/>
            <rFont val="Tahoma"/>
            <family val="0"/>
          </rPr>
          <t>Hier Bestandseinzelpositionen oder Gesamtbestände eingeben</t>
        </r>
      </text>
    </comment>
    <comment ref="B19" authorId="0">
      <text>
        <r>
          <rPr>
            <b/>
            <sz val="8"/>
            <rFont val="Tahoma"/>
            <family val="0"/>
          </rPr>
          <t>Hier Bestandseinzelpositionen oder Gesamtbestände eingeben</t>
        </r>
      </text>
    </comment>
    <comment ref="B21" authorId="0">
      <text>
        <r>
          <rPr>
            <b/>
            <sz val="8"/>
            <rFont val="Tahoma"/>
            <family val="0"/>
          </rPr>
          <t>Hier Bestandseinzelpositionen oder Gesamtbestände eingeben</t>
        </r>
      </text>
    </comment>
    <comment ref="B23" authorId="0">
      <text>
        <r>
          <rPr>
            <b/>
            <sz val="8"/>
            <rFont val="Tahoma"/>
            <family val="0"/>
          </rPr>
          <t>Hier Bestandseinzelpositionen oder Gesamtbestände eingeben</t>
        </r>
      </text>
    </comment>
    <comment ref="B25" authorId="0">
      <text>
        <r>
          <rPr>
            <b/>
            <sz val="8"/>
            <rFont val="Tahoma"/>
            <family val="0"/>
          </rPr>
          <t>Hier Bestandseinzelpositionen oder Gesamtbestände eingeben</t>
        </r>
      </text>
    </comment>
    <comment ref="B27" authorId="0">
      <text>
        <r>
          <rPr>
            <b/>
            <sz val="8"/>
            <rFont val="Tahoma"/>
            <family val="0"/>
          </rPr>
          <t>Hier Bestandseinzelpositionen oder Gesamtbestände eingeben</t>
        </r>
      </text>
    </comment>
    <comment ref="B29" authorId="0">
      <text>
        <r>
          <rPr>
            <b/>
            <sz val="8"/>
            <rFont val="Tahoma"/>
            <family val="0"/>
          </rPr>
          <t>Hier Bestandseinzelpositionen oder Gesamtbestände eingeben</t>
        </r>
      </text>
    </comment>
    <comment ref="H32" authorId="0">
      <text>
        <r>
          <rPr>
            <b/>
            <sz val="8"/>
            <rFont val="Tahoma"/>
            <family val="0"/>
          </rPr>
          <t xml:space="preserve">Hier "J" für Zahlungswirksamkeit oder "N" für Zahlungsunwirksamkeit eingeben
</t>
        </r>
      </text>
    </comment>
    <comment ref="I32" authorId="0">
      <text>
        <r>
          <rPr>
            <b/>
            <sz val="8"/>
            <rFont val="Tahoma"/>
            <family val="0"/>
          </rPr>
          <t xml:space="preserve">Hier "J" für Zahlungswirksamkeit oder "N" für Zahlungsunwirksamkeit eingeben
</t>
        </r>
      </text>
    </comment>
    <comment ref="J32" authorId="0">
      <text>
        <r>
          <rPr>
            <b/>
            <sz val="8"/>
            <rFont val="Tahoma"/>
            <family val="0"/>
          </rPr>
          <t xml:space="preserve">Hier "J" für Zahlungswirksamkeit oder "N" für Zahlungsunwirksamkeit eingeben
</t>
        </r>
      </text>
    </comment>
    <comment ref="K32" authorId="0">
      <text>
        <r>
          <rPr>
            <b/>
            <sz val="8"/>
            <rFont val="Tahoma"/>
            <family val="0"/>
          </rPr>
          <t xml:space="preserve">Hier "J" für Zahlungswirksamkeit oder "N" für Zahlungsunwirksamkeit eingeben
</t>
        </r>
      </text>
    </comment>
    <comment ref="L32" authorId="0">
      <text>
        <r>
          <rPr>
            <b/>
            <sz val="8"/>
            <rFont val="Tahoma"/>
            <family val="0"/>
          </rPr>
          <t xml:space="preserve">Hier "J" für Zahlungswirksamkeit oder "N" für Zahlungsunwirksamkeit eingeben
</t>
        </r>
      </text>
    </comment>
    <comment ref="M32" authorId="0">
      <text>
        <r>
          <rPr>
            <b/>
            <sz val="8"/>
            <rFont val="Tahoma"/>
            <family val="0"/>
          </rPr>
          <t xml:space="preserve">Hier "J" für Zahlungswirksamkeit oder "N" für Zahlungsunwirksamkeit eingeben
</t>
        </r>
      </text>
    </comment>
    <comment ref="C9" authorId="0">
      <text>
        <r>
          <rPr>
            <b/>
            <sz val="8"/>
            <rFont val="Tahoma"/>
            <family val="0"/>
          </rPr>
          <t>Hier Quartals- oder Jahreseinzel- bzw.
 Gesamtwert eingeben</t>
        </r>
      </text>
    </comment>
    <comment ref="D9" authorId="0">
      <text>
        <r>
          <rPr>
            <b/>
            <sz val="8"/>
            <rFont val="Tahoma"/>
            <family val="0"/>
          </rPr>
          <t>Hier Quartals- oder Jahreseinzel- bzw.
 Gesamtwert eingeben</t>
        </r>
      </text>
    </comment>
    <comment ref="E9" authorId="0">
      <text>
        <r>
          <rPr>
            <b/>
            <sz val="8"/>
            <rFont val="Tahoma"/>
            <family val="0"/>
          </rPr>
          <t>Hier Quartals- oder Jahreseinzel- bzw.
 Gesamtwert eingeben</t>
        </r>
      </text>
    </comment>
    <comment ref="F9" authorId="0">
      <text>
        <r>
          <rPr>
            <b/>
            <sz val="8"/>
            <rFont val="Tahoma"/>
            <family val="0"/>
          </rPr>
          <t>Hier Quartals- oder Jahreseinzel- bzw.
 Gesamtwert eingeben</t>
        </r>
      </text>
    </comment>
    <comment ref="C11" authorId="0">
      <text>
        <r>
          <rPr>
            <b/>
            <sz val="8"/>
            <rFont val="Tahoma"/>
            <family val="0"/>
          </rPr>
          <t>Hier Quartals- oder Jahreseinzel- bzw.
 Gesamtwert eingeben</t>
        </r>
      </text>
    </comment>
    <comment ref="D11" authorId="0">
      <text>
        <r>
          <rPr>
            <b/>
            <sz val="8"/>
            <rFont val="Tahoma"/>
            <family val="0"/>
          </rPr>
          <t>Hier Quartals- oder Jahreseinzel- bzw.
 Gesamtwert eingeben</t>
        </r>
      </text>
    </comment>
    <comment ref="E11" authorId="0">
      <text>
        <r>
          <rPr>
            <b/>
            <sz val="8"/>
            <rFont val="Tahoma"/>
            <family val="0"/>
          </rPr>
          <t>Hier Quartals- oder Jahreseinzel- bzw.
 Gesamtwert eingeben</t>
        </r>
      </text>
    </comment>
    <comment ref="F11" authorId="0">
      <text>
        <r>
          <rPr>
            <b/>
            <sz val="8"/>
            <rFont val="Tahoma"/>
            <family val="0"/>
          </rPr>
          <t>Hier Quartals- oder Jahreseinzel- bzw.
 Gesamtwert eingeben</t>
        </r>
      </text>
    </comment>
    <comment ref="C13" authorId="0">
      <text>
        <r>
          <rPr>
            <b/>
            <sz val="8"/>
            <rFont val="Tahoma"/>
            <family val="0"/>
          </rPr>
          <t>Hier Quartals- oder Jahreseinzel- bzw.
 Gesamtwert eingeben</t>
        </r>
      </text>
    </comment>
    <comment ref="D13" authorId="0">
      <text>
        <r>
          <rPr>
            <b/>
            <sz val="8"/>
            <rFont val="Tahoma"/>
            <family val="0"/>
          </rPr>
          <t>Hier Quartals- oder Jahreseinzel- bzw.
 Gesamtwert eingeben</t>
        </r>
      </text>
    </comment>
    <comment ref="E13" authorId="0">
      <text>
        <r>
          <rPr>
            <b/>
            <sz val="8"/>
            <rFont val="Tahoma"/>
            <family val="0"/>
          </rPr>
          <t>Hier Quartals- oder Jahreseinzel- bzw.
 Gesamtwert eingeben</t>
        </r>
      </text>
    </comment>
    <comment ref="F13" authorId="0">
      <text>
        <r>
          <rPr>
            <b/>
            <sz val="8"/>
            <rFont val="Tahoma"/>
            <family val="0"/>
          </rPr>
          <t>Hier Quartals- oder Jahreseinzel- bzw.
 Gesamtwert eingeben</t>
        </r>
      </text>
    </comment>
    <comment ref="C15" authorId="0">
      <text>
        <r>
          <rPr>
            <b/>
            <sz val="8"/>
            <rFont val="Tahoma"/>
            <family val="0"/>
          </rPr>
          <t>Hier Quartals- oder Jahreseinzel- bzw.
 Gesamtwert eingeben</t>
        </r>
      </text>
    </comment>
    <comment ref="D15" authorId="0">
      <text>
        <r>
          <rPr>
            <b/>
            <sz val="8"/>
            <rFont val="Tahoma"/>
            <family val="0"/>
          </rPr>
          <t>Hier Quartals- oder Jahreseinzel- bzw.
 Gesamtwert eingeben</t>
        </r>
      </text>
    </comment>
    <comment ref="E15" authorId="0">
      <text>
        <r>
          <rPr>
            <b/>
            <sz val="8"/>
            <rFont val="Tahoma"/>
            <family val="0"/>
          </rPr>
          <t>Hier Quartals- oder Jahreseinzel- bzw.
 Gesamtwert eingeben</t>
        </r>
      </text>
    </comment>
    <comment ref="F15" authorId="0">
      <text>
        <r>
          <rPr>
            <b/>
            <sz val="8"/>
            <rFont val="Tahoma"/>
            <family val="0"/>
          </rPr>
          <t>Hier Quartals- oder Jahreseinzel- bzw.
 Gesamtwert eingeben</t>
        </r>
      </text>
    </comment>
    <comment ref="C17" authorId="0">
      <text>
        <r>
          <rPr>
            <b/>
            <sz val="8"/>
            <rFont val="Tahoma"/>
            <family val="0"/>
          </rPr>
          <t>Hier Quartals- oder Jahreseinzel- bzw.
 Gesamtwert eingeben</t>
        </r>
      </text>
    </comment>
    <comment ref="D17" authorId="0">
      <text>
        <r>
          <rPr>
            <b/>
            <sz val="8"/>
            <rFont val="Tahoma"/>
            <family val="0"/>
          </rPr>
          <t>Hier Quartals- oder Jahreseinzel- bzw.
 Gesamtwert eingeben</t>
        </r>
      </text>
    </comment>
    <comment ref="E17" authorId="0">
      <text>
        <r>
          <rPr>
            <b/>
            <sz val="8"/>
            <rFont val="Tahoma"/>
            <family val="0"/>
          </rPr>
          <t>Hier Quartals- oder Jahreseinzel- bzw.
 Gesamtwert eingeben</t>
        </r>
      </text>
    </comment>
    <comment ref="F17" authorId="0">
      <text>
        <r>
          <rPr>
            <b/>
            <sz val="8"/>
            <rFont val="Tahoma"/>
            <family val="0"/>
          </rPr>
          <t>Hier Quartals- oder Jahreseinzel- bzw.
 Gesamtwert eingeben</t>
        </r>
      </text>
    </comment>
    <comment ref="C19" authorId="0">
      <text>
        <r>
          <rPr>
            <b/>
            <sz val="8"/>
            <rFont val="Tahoma"/>
            <family val="0"/>
          </rPr>
          <t>Hier Quartals- oder Jahreseinzel- bzw.
 Gesamtwert eingeben</t>
        </r>
      </text>
    </comment>
    <comment ref="D19" authorId="0">
      <text>
        <r>
          <rPr>
            <b/>
            <sz val="8"/>
            <rFont val="Tahoma"/>
            <family val="0"/>
          </rPr>
          <t>Hier Quartals- oder Jahreseinzel- bzw.
 Gesamtwert eingeben</t>
        </r>
      </text>
    </comment>
    <comment ref="E19" authorId="0">
      <text>
        <r>
          <rPr>
            <b/>
            <sz val="8"/>
            <rFont val="Tahoma"/>
            <family val="0"/>
          </rPr>
          <t>Hier Quartals- oder Jahreseinzel- bzw.
 Gesamtwert eingeben</t>
        </r>
      </text>
    </comment>
    <comment ref="F19" authorId="0">
      <text>
        <r>
          <rPr>
            <b/>
            <sz val="8"/>
            <rFont val="Tahoma"/>
            <family val="0"/>
          </rPr>
          <t>Hier Quartals- oder Jahreseinzel- bzw.
 Gesamtwert eingeben</t>
        </r>
      </text>
    </comment>
    <comment ref="C21" authorId="0">
      <text>
        <r>
          <rPr>
            <b/>
            <sz val="8"/>
            <rFont val="Tahoma"/>
            <family val="0"/>
          </rPr>
          <t>Hier Quartals- oder Jahreseinzel- bzw.
 Gesamtwert eingeben</t>
        </r>
      </text>
    </comment>
    <comment ref="D21" authorId="0">
      <text>
        <r>
          <rPr>
            <b/>
            <sz val="8"/>
            <rFont val="Tahoma"/>
            <family val="0"/>
          </rPr>
          <t>Hier Quartals- oder Jahreseinzel- bzw.
 Gesamtwert eingeben</t>
        </r>
      </text>
    </comment>
    <comment ref="E21" authorId="0">
      <text>
        <r>
          <rPr>
            <b/>
            <sz val="8"/>
            <rFont val="Tahoma"/>
            <family val="0"/>
          </rPr>
          <t>Hier Quartals- oder Jahreseinzel- bzw.
 Gesamtwert eingeben</t>
        </r>
      </text>
    </comment>
    <comment ref="F21" authorId="0">
      <text>
        <r>
          <rPr>
            <b/>
            <sz val="8"/>
            <rFont val="Tahoma"/>
            <family val="0"/>
          </rPr>
          <t>Hier Quartals- oder Jahreseinzel- bzw.
 Gesamtwert eingeben</t>
        </r>
      </text>
    </comment>
    <comment ref="C23" authorId="0">
      <text>
        <r>
          <rPr>
            <b/>
            <sz val="8"/>
            <rFont val="Tahoma"/>
            <family val="0"/>
          </rPr>
          <t>Hier Quartals- oder Jahreseinzel- bzw.
 Gesamtwert eingeben</t>
        </r>
      </text>
    </comment>
    <comment ref="D23" authorId="0">
      <text>
        <r>
          <rPr>
            <b/>
            <sz val="8"/>
            <rFont val="Tahoma"/>
            <family val="0"/>
          </rPr>
          <t>Hier Quartals- oder Jahreseinzel- bzw.
 Gesamtwert eingeben</t>
        </r>
      </text>
    </comment>
    <comment ref="E23" authorId="0">
      <text>
        <r>
          <rPr>
            <b/>
            <sz val="8"/>
            <rFont val="Tahoma"/>
            <family val="0"/>
          </rPr>
          <t>Hier Quartals- oder Jahreseinzel- bzw.
 Gesamtwert eingeben</t>
        </r>
      </text>
    </comment>
    <comment ref="F23" authorId="0">
      <text>
        <r>
          <rPr>
            <b/>
            <sz val="8"/>
            <rFont val="Tahoma"/>
            <family val="0"/>
          </rPr>
          <t>Hier Quartals- oder Jahreseinzel- bzw.
 Gesamtwert eingeben</t>
        </r>
      </text>
    </comment>
    <comment ref="C25" authorId="0">
      <text>
        <r>
          <rPr>
            <b/>
            <sz val="8"/>
            <rFont val="Tahoma"/>
            <family val="0"/>
          </rPr>
          <t>Hier Quartals- oder Jahreseinzel- bzw.
 Gesamtwert eingeben</t>
        </r>
      </text>
    </comment>
    <comment ref="D25" authorId="0">
      <text>
        <r>
          <rPr>
            <b/>
            <sz val="8"/>
            <rFont val="Tahoma"/>
            <family val="0"/>
          </rPr>
          <t>Hier Quartals- oder Jahreseinzel- bzw.
 Gesamtwert eingeben</t>
        </r>
      </text>
    </comment>
    <comment ref="E25" authorId="0">
      <text>
        <r>
          <rPr>
            <b/>
            <sz val="8"/>
            <rFont val="Tahoma"/>
            <family val="0"/>
          </rPr>
          <t>Hier Quartals- oder Jahreseinzel- bzw.
 Gesamtwert eingeben</t>
        </r>
      </text>
    </comment>
    <comment ref="F25" authorId="0">
      <text>
        <r>
          <rPr>
            <b/>
            <sz val="8"/>
            <rFont val="Tahoma"/>
            <family val="0"/>
          </rPr>
          <t>Hier Quartals- oder Jahreseinzel- bzw.
 Gesamtwert eingeben</t>
        </r>
      </text>
    </comment>
    <comment ref="C27" authorId="0">
      <text>
        <r>
          <rPr>
            <b/>
            <sz val="8"/>
            <rFont val="Tahoma"/>
            <family val="0"/>
          </rPr>
          <t>Hier Quartals- oder Jahreseinzel- bzw.
 Gesamtwert eingeben</t>
        </r>
      </text>
    </comment>
    <comment ref="D27" authorId="0">
      <text>
        <r>
          <rPr>
            <b/>
            <sz val="8"/>
            <rFont val="Tahoma"/>
            <family val="0"/>
          </rPr>
          <t>Hier Quartals- oder Jahreseinzel- bzw.
 Gesamtwert eingeben</t>
        </r>
      </text>
    </comment>
    <comment ref="E27" authorId="0">
      <text>
        <r>
          <rPr>
            <b/>
            <sz val="8"/>
            <rFont val="Tahoma"/>
            <family val="0"/>
          </rPr>
          <t>Hier Quartals- oder Jahreseinzel- bzw.
 Gesamtwert eingeben</t>
        </r>
      </text>
    </comment>
    <comment ref="F27" authorId="0">
      <text>
        <r>
          <rPr>
            <b/>
            <sz val="8"/>
            <rFont val="Tahoma"/>
            <family val="0"/>
          </rPr>
          <t>Hier Quartals- oder Jahreseinzel- bzw.
 Gesamtwert eingeben</t>
        </r>
      </text>
    </comment>
    <comment ref="C29" authorId="0">
      <text>
        <r>
          <rPr>
            <b/>
            <sz val="8"/>
            <rFont val="Tahoma"/>
            <family val="0"/>
          </rPr>
          <t>Hier Quartals- oder Jahreseinzel- bzw.
 Gesamtwert eingeben</t>
        </r>
      </text>
    </comment>
    <comment ref="D29" authorId="0">
      <text>
        <r>
          <rPr>
            <b/>
            <sz val="8"/>
            <rFont val="Tahoma"/>
            <family val="0"/>
          </rPr>
          <t>Hier Quartals- oder Jahreseinzel- bzw.
 Gesamtwert eingeben</t>
        </r>
      </text>
    </comment>
    <comment ref="E29" authorId="0">
      <text>
        <r>
          <rPr>
            <b/>
            <sz val="8"/>
            <rFont val="Tahoma"/>
            <family val="0"/>
          </rPr>
          <t>Hier Quartals- oder Jahreseinzel- bzw.
 Gesamtwert eingeben</t>
        </r>
      </text>
    </comment>
    <comment ref="F29" authorId="0">
      <text>
        <r>
          <rPr>
            <b/>
            <sz val="8"/>
            <rFont val="Tahoma"/>
            <family val="0"/>
          </rPr>
          <t>Hier Quartals- oder Jahreseinzel- bzw.
 Gesamtwert eingeben</t>
        </r>
      </text>
    </comment>
    <comment ref="H9" authorId="0">
      <text>
        <r>
          <rPr>
            <b/>
            <sz val="8"/>
            <rFont val="Tahoma"/>
            <family val="0"/>
          </rPr>
          <t xml:space="preserve">Hier Wert für Reduktionsmaßnahme eingeben
</t>
        </r>
      </text>
    </comment>
    <comment ref="I9" authorId="0">
      <text>
        <r>
          <rPr>
            <b/>
            <sz val="8"/>
            <rFont val="Tahoma"/>
            <family val="0"/>
          </rPr>
          <t xml:space="preserve">Hier Wert für Reduktionsmaßnahme eingeben
</t>
        </r>
      </text>
    </comment>
    <comment ref="J9" authorId="0">
      <text>
        <r>
          <rPr>
            <b/>
            <sz val="8"/>
            <rFont val="Tahoma"/>
            <family val="0"/>
          </rPr>
          <t xml:space="preserve">Hier Wert für Reduktionsmaßnahme eingeben
</t>
        </r>
      </text>
    </comment>
    <comment ref="K9" authorId="0">
      <text>
        <r>
          <rPr>
            <b/>
            <sz val="8"/>
            <rFont val="Tahoma"/>
            <family val="0"/>
          </rPr>
          <t xml:space="preserve">Hier Wert für Reduktionsmaßnahme eingeben
</t>
        </r>
      </text>
    </comment>
    <comment ref="L9" authorId="0">
      <text>
        <r>
          <rPr>
            <b/>
            <sz val="8"/>
            <rFont val="Tahoma"/>
            <family val="0"/>
          </rPr>
          <t xml:space="preserve">Hier Wert für Reduktionsmaßnahme eingeben
</t>
        </r>
      </text>
    </comment>
    <comment ref="M9" authorId="0">
      <text>
        <r>
          <rPr>
            <b/>
            <sz val="8"/>
            <rFont val="Tahoma"/>
            <family val="0"/>
          </rPr>
          <t xml:space="preserve">Hier Wert für Reduktionsmaßnahme eingeben
</t>
        </r>
      </text>
    </comment>
    <comment ref="H11" authorId="0">
      <text>
        <r>
          <rPr>
            <b/>
            <sz val="8"/>
            <rFont val="Tahoma"/>
            <family val="0"/>
          </rPr>
          <t xml:space="preserve">Hier Wert für Reduktionsmaßnahme eingeben
</t>
        </r>
      </text>
    </comment>
    <comment ref="I11" authorId="0">
      <text>
        <r>
          <rPr>
            <b/>
            <sz val="8"/>
            <rFont val="Tahoma"/>
            <family val="0"/>
          </rPr>
          <t xml:space="preserve">Hier Wert für Reduktionsmaßnahme eingeben
</t>
        </r>
      </text>
    </comment>
    <comment ref="J11" authorId="0">
      <text>
        <r>
          <rPr>
            <b/>
            <sz val="8"/>
            <rFont val="Tahoma"/>
            <family val="0"/>
          </rPr>
          <t xml:space="preserve">Hier Wert für Reduktionsmaßnahme eingeben
</t>
        </r>
      </text>
    </comment>
    <comment ref="K11" authorId="0">
      <text>
        <r>
          <rPr>
            <b/>
            <sz val="8"/>
            <rFont val="Tahoma"/>
            <family val="0"/>
          </rPr>
          <t xml:space="preserve">Hier Wert für Reduktionsmaßnahme eingeben
</t>
        </r>
      </text>
    </comment>
    <comment ref="L11" authorId="0">
      <text>
        <r>
          <rPr>
            <b/>
            <sz val="8"/>
            <rFont val="Tahoma"/>
            <family val="0"/>
          </rPr>
          <t xml:space="preserve">Hier Wert für Reduktionsmaßnahme eingeben
</t>
        </r>
      </text>
    </comment>
    <comment ref="M11" authorId="0">
      <text>
        <r>
          <rPr>
            <b/>
            <sz val="8"/>
            <rFont val="Tahoma"/>
            <family val="0"/>
          </rPr>
          <t xml:space="preserve">Hier Wert für Reduktionsmaßnahme eingeben
</t>
        </r>
      </text>
    </comment>
    <comment ref="H13" authorId="0">
      <text>
        <r>
          <rPr>
            <b/>
            <sz val="8"/>
            <rFont val="Tahoma"/>
            <family val="0"/>
          </rPr>
          <t xml:space="preserve">Hier Wert für Reduktionsmaßnahme eingeben
</t>
        </r>
      </text>
    </comment>
    <comment ref="I13" authorId="0">
      <text>
        <r>
          <rPr>
            <b/>
            <sz val="8"/>
            <rFont val="Tahoma"/>
            <family val="0"/>
          </rPr>
          <t xml:space="preserve">Hier Wert für Reduktionsmaßnahme eingeben
</t>
        </r>
      </text>
    </comment>
    <comment ref="J13" authorId="0">
      <text>
        <r>
          <rPr>
            <b/>
            <sz val="8"/>
            <rFont val="Tahoma"/>
            <family val="0"/>
          </rPr>
          <t xml:space="preserve">Hier Wert für Reduktionsmaßnahme eingeben
</t>
        </r>
      </text>
    </comment>
    <comment ref="K13" authorId="0">
      <text>
        <r>
          <rPr>
            <b/>
            <sz val="8"/>
            <rFont val="Tahoma"/>
            <family val="0"/>
          </rPr>
          <t xml:space="preserve">Hier Wert für Reduktionsmaßnahme eingeben
</t>
        </r>
      </text>
    </comment>
    <comment ref="L13" authorId="0">
      <text>
        <r>
          <rPr>
            <b/>
            <sz val="8"/>
            <rFont val="Tahoma"/>
            <family val="0"/>
          </rPr>
          <t xml:space="preserve">Hier Wert für Reduktionsmaßnahme eingeben
</t>
        </r>
      </text>
    </comment>
    <comment ref="M13" authorId="0">
      <text>
        <r>
          <rPr>
            <b/>
            <sz val="8"/>
            <rFont val="Tahoma"/>
            <family val="0"/>
          </rPr>
          <t xml:space="preserve">Hier Wert für Reduktionsmaßnahme eingeben
</t>
        </r>
      </text>
    </comment>
    <comment ref="H15" authorId="0">
      <text>
        <r>
          <rPr>
            <b/>
            <sz val="8"/>
            <rFont val="Tahoma"/>
            <family val="0"/>
          </rPr>
          <t xml:space="preserve">Hier Wert für Reduktionsmaßnahme eingeben
</t>
        </r>
      </text>
    </comment>
    <comment ref="I15" authorId="0">
      <text>
        <r>
          <rPr>
            <b/>
            <sz val="8"/>
            <rFont val="Tahoma"/>
            <family val="0"/>
          </rPr>
          <t xml:space="preserve">Hier Wert für Reduktionsmaßnahme eingeben
</t>
        </r>
      </text>
    </comment>
    <comment ref="J15" authorId="0">
      <text>
        <r>
          <rPr>
            <b/>
            <sz val="8"/>
            <rFont val="Tahoma"/>
            <family val="0"/>
          </rPr>
          <t xml:space="preserve">Hier Wert für Reduktionsmaßnahme eingeben
</t>
        </r>
      </text>
    </comment>
    <comment ref="K15" authorId="0">
      <text>
        <r>
          <rPr>
            <b/>
            <sz val="8"/>
            <rFont val="Tahoma"/>
            <family val="0"/>
          </rPr>
          <t xml:space="preserve">Hier Wert für Reduktionsmaßnahme eingeben
</t>
        </r>
      </text>
    </comment>
    <comment ref="L15" authorId="0">
      <text>
        <r>
          <rPr>
            <b/>
            <sz val="8"/>
            <rFont val="Tahoma"/>
            <family val="0"/>
          </rPr>
          <t xml:space="preserve">Hier Wert für Reduktionsmaßnahme eingeben
</t>
        </r>
      </text>
    </comment>
    <comment ref="M15" authorId="0">
      <text>
        <r>
          <rPr>
            <b/>
            <sz val="8"/>
            <rFont val="Tahoma"/>
            <family val="0"/>
          </rPr>
          <t xml:space="preserve">Hier Wert für Reduktionsmaßnahme eingeben
</t>
        </r>
      </text>
    </comment>
    <comment ref="H17" authorId="0">
      <text>
        <r>
          <rPr>
            <b/>
            <sz val="8"/>
            <rFont val="Tahoma"/>
            <family val="0"/>
          </rPr>
          <t xml:space="preserve">Hier Wert für Reduktionsmaßnahme eingeben
</t>
        </r>
      </text>
    </comment>
    <comment ref="I17" authorId="0">
      <text>
        <r>
          <rPr>
            <b/>
            <sz val="8"/>
            <rFont val="Tahoma"/>
            <family val="0"/>
          </rPr>
          <t xml:space="preserve">Hier Wert für Reduktionsmaßnahme eingeben
</t>
        </r>
      </text>
    </comment>
    <comment ref="J17" authorId="0">
      <text>
        <r>
          <rPr>
            <b/>
            <sz val="8"/>
            <rFont val="Tahoma"/>
            <family val="0"/>
          </rPr>
          <t xml:space="preserve">Hier Wert für Reduktionsmaßnahme eingeben
</t>
        </r>
      </text>
    </comment>
    <comment ref="K17" authorId="0">
      <text>
        <r>
          <rPr>
            <b/>
            <sz val="8"/>
            <rFont val="Tahoma"/>
            <family val="0"/>
          </rPr>
          <t xml:space="preserve">Hier Wert für Reduktionsmaßnahme eingeben
</t>
        </r>
      </text>
    </comment>
    <comment ref="L17" authorId="0">
      <text>
        <r>
          <rPr>
            <b/>
            <sz val="8"/>
            <rFont val="Tahoma"/>
            <family val="0"/>
          </rPr>
          <t xml:space="preserve">Hier Wert für Reduktionsmaßnahme eingeben
</t>
        </r>
      </text>
    </comment>
    <comment ref="M17" authorId="0">
      <text>
        <r>
          <rPr>
            <b/>
            <sz val="8"/>
            <rFont val="Tahoma"/>
            <family val="0"/>
          </rPr>
          <t xml:space="preserve">Hier Wert für Reduktionsmaßnahme eingeben
</t>
        </r>
      </text>
    </comment>
    <comment ref="H19" authorId="0">
      <text>
        <r>
          <rPr>
            <b/>
            <sz val="8"/>
            <rFont val="Tahoma"/>
            <family val="0"/>
          </rPr>
          <t xml:space="preserve">Hier Wert für Reduktionsmaßnahme eingeben
</t>
        </r>
      </text>
    </comment>
    <comment ref="I19" authorId="0">
      <text>
        <r>
          <rPr>
            <b/>
            <sz val="8"/>
            <rFont val="Tahoma"/>
            <family val="0"/>
          </rPr>
          <t xml:space="preserve">Hier Wert für Reduktionsmaßnahme eingeben
</t>
        </r>
      </text>
    </comment>
    <comment ref="J19" authorId="0">
      <text>
        <r>
          <rPr>
            <b/>
            <sz val="8"/>
            <rFont val="Tahoma"/>
            <family val="0"/>
          </rPr>
          <t xml:space="preserve">Hier Wert für Reduktionsmaßnahme eingeben
</t>
        </r>
      </text>
    </comment>
    <comment ref="K19" authorId="0">
      <text>
        <r>
          <rPr>
            <b/>
            <sz val="8"/>
            <rFont val="Tahoma"/>
            <family val="0"/>
          </rPr>
          <t xml:space="preserve">Hier Wert für Reduktionsmaßnahme eingeben
</t>
        </r>
      </text>
    </comment>
    <comment ref="L19" authorId="0">
      <text>
        <r>
          <rPr>
            <b/>
            <sz val="8"/>
            <rFont val="Tahoma"/>
            <family val="0"/>
          </rPr>
          <t xml:space="preserve">Hier Wert für Reduktionsmaßnahme eingeben
</t>
        </r>
      </text>
    </comment>
    <comment ref="M19" authorId="0">
      <text>
        <r>
          <rPr>
            <b/>
            <sz val="8"/>
            <rFont val="Tahoma"/>
            <family val="0"/>
          </rPr>
          <t xml:space="preserve">Hier Wert für Reduktionsmaßnahme eingeben
</t>
        </r>
      </text>
    </comment>
    <comment ref="H21" authorId="0">
      <text>
        <r>
          <rPr>
            <b/>
            <sz val="8"/>
            <rFont val="Tahoma"/>
            <family val="0"/>
          </rPr>
          <t xml:space="preserve">Hier Wert für Reduktionsmaßnahme eingeben
</t>
        </r>
      </text>
    </comment>
    <comment ref="I21" authorId="0">
      <text>
        <r>
          <rPr>
            <b/>
            <sz val="8"/>
            <rFont val="Tahoma"/>
            <family val="0"/>
          </rPr>
          <t xml:space="preserve">Hier Wert für Reduktionsmaßnahme eingeben
</t>
        </r>
      </text>
    </comment>
    <comment ref="J21" authorId="0">
      <text>
        <r>
          <rPr>
            <b/>
            <sz val="8"/>
            <rFont val="Tahoma"/>
            <family val="0"/>
          </rPr>
          <t xml:space="preserve">Hier Wert für Reduktionsmaßnahme eingeben
</t>
        </r>
      </text>
    </comment>
    <comment ref="K21" authorId="0">
      <text>
        <r>
          <rPr>
            <b/>
            <sz val="8"/>
            <rFont val="Tahoma"/>
            <family val="0"/>
          </rPr>
          <t xml:space="preserve">Hier Wert für Reduktionsmaßnahme eingeben
</t>
        </r>
      </text>
    </comment>
    <comment ref="L21" authorId="0">
      <text>
        <r>
          <rPr>
            <b/>
            <sz val="8"/>
            <rFont val="Tahoma"/>
            <family val="0"/>
          </rPr>
          <t xml:space="preserve">Hier Wert für Reduktionsmaßnahme eingeben
</t>
        </r>
      </text>
    </comment>
    <comment ref="M21" authorId="0">
      <text>
        <r>
          <rPr>
            <b/>
            <sz val="8"/>
            <rFont val="Tahoma"/>
            <family val="0"/>
          </rPr>
          <t xml:space="preserve">Hier Wert für Reduktionsmaßnahme eingeben
</t>
        </r>
      </text>
    </comment>
    <comment ref="H23" authorId="0">
      <text>
        <r>
          <rPr>
            <b/>
            <sz val="8"/>
            <rFont val="Tahoma"/>
            <family val="0"/>
          </rPr>
          <t xml:space="preserve">Hier Wert für Reduktionsmaßnahme eingeben
</t>
        </r>
      </text>
    </comment>
    <comment ref="I23" authorId="0">
      <text>
        <r>
          <rPr>
            <b/>
            <sz val="8"/>
            <rFont val="Tahoma"/>
            <family val="0"/>
          </rPr>
          <t xml:space="preserve">Hier Wert für Reduktionsmaßnahme eingeben
</t>
        </r>
      </text>
    </comment>
    <comment ref="J23" authorId="0">
      <text>
        <r>
          <rPr>
            <b/>
            <sz val="8"/>
            <rFont val="Tahoma"/>
            <family val="0"/>
          </rPr>
          <t xml:space="preserve">Hier Wert für Reduktionsmaßnahme eingeben
</t>
        </r>
      </text>
    </comment>
    <comment ref="K23" authorId="0">
      <text>
        <r>
          <rPr>
            <b/>
            <sz val="8"/>
            <rFont val="Tahoma"/>
            <family val="0"/>
          </rPr>
          <t xml:space="preserve">Hier Wert für Reduktionsmaßnahme eingeben
</t>
        </r>
      </text>
    </comment>
    <comment ref="L23" authorId="0">
      <text>
        <r>
          <rPr>
            <b/>
            <sz val="8"/>
            <rFont val="Tahoma"/>
            <family val="0"/>
          </rPr>
          <t xml:space="preserve">Hier Wert für Reduktionsmaßnahme eingeben
</t>
        </r>
      </text>
    </comment>
    <comment ref="M23" authorId="0">
      <text>
        <r>
          <rPr>
            <b/>
            <sz val="8"/>
            <rFont val="Tahoma"/>
            <family val="0"/>
          </rPr>
          <t xml:space="preserve">Hier Wert für Reduktionsmaßnahme eingeben
</t>
        </r>
      </text>
    </comment>
    <comment ref="H25" authorId="0">
      <text>
        <r>
          <rPr>
            <b/>
            <sz val="8"/>
            <rFont val="Tahoma"/>
            <family val="0"/>
          </rPr>
          <t xml:space="preserve">Hier Wert für Reduktionsmaßnahme eingeben
</t>
        </r>
      </text>
    </comment>
    <comment ref="I25" authorId="0">
      <text>
        <r>
          <rPr>
            <b/>
            <sz val="8"/>
            <rFont val="Tahoma"/>
            <family val="0"/>
          </rPr>
          <t xml:space="preserve">Hier Wert für Reduktionsmaßnahme eingeben
</t>
        </r>
      </text>
    </comment>
    <comment ref="J25" authorId="0">
      <text>
        <r>
          <rPr>
            <b/>
            <sz val="8"/>
            <rFont val="Tahoma"/>
            <family val="0"/>
          </rPr>
          <t xml:space="preserve">Hier Wert für Reduktionsmaßnahme eingeben
</t>
        </r>
      </text>
    </comment>
    <comment ref="K25" authorId="0">
      <text>
        <r>
          <rPr>
            <b/>
            <sz val="8"/>
            <rFont val="Tahoma"/>
            <family val="0"/>
          </rPr>
          <t xml:space="preserve">Hier Wert für Reduktionsmaßnahme eingeben
</t>
        </r>
      </text>
    </comment>
    <comment ref="L25" authorId="0">
      <text>
        <r>
          <rPr>
            <b/>
            <sz val="8"/>
            <rFont val="Tahoma"/>
            <family val="0"/>
          </rPr>
          <t xml:space="preserve">Hier Wert für Reduktionsmaßnahme eingeben
</t>
        </r>
      </text>
    </comment>
    <comment ref="M25" authorId="0">
      <text>
        <r>
          <rPr>
            <b/>
            <sz val="8"/>
            <rFont val="Tahoma"/>
            <family val="0"/>
          </rPr>
          <t xml:space="preserve">Hier Wert für Reduktionsmaßnahme eingeben
</t>
        </r>
      </text>
    </comment>
    <comment ref="H27" authorId="0">
      <text>
        <r>
          <rPr>
            <b/>
            <sz val="8"/>
            <rFont val="Tahoma"/>
            <family val="0"/>
          </rPr>
          <t xml:space="preserve">Hier Wert für Reduktionsmaßnahme eingeben
</t>
        </r>
      </text>
    </comment>
    <comment ref="I27" authorId="0">
      <text>
        <r>
          <rPr>
            <b/>
            <sz val="8"/>
            <rFont val="Tahoma"/>
            <family val="0"/>
          </rPr>
          <t xml:space="preserve">Hier Wert für Reduktionsmaßnahme eingeben
</t>
        </r>
      </text>
    </comment>
    <comment ref="J27" authorId="0">
      <text>
        <r>
          <rPr>
            <b/>
            <sz val="8"/>
            <rFont val="Tahoma"/>
            <family val="0"/>
          </rPr>
          <t xml:space="preserve">Hier Wert für Reduktionsmaßnahme eingeben
</t>
        </r>
      </text>
    </comment>
    <comment ref="K27" authorId="0">
      <text>
        <r>
          <rPr>
            <b/>
            <sz val="8"/>
            <rFont val="Tahoma"/>
            <family val="0"/>
          </rPr>
          <t xml:space="preserve">Hier Wert für Reduktionsmaßnahme eingeben
</t>
        </r>
      </text>
    </comment>
    <comment ref="L27" authorId="0">
      <text>
        <r>
          <rPr>
            <b/>
            <sz val="8"/>
            <rFont val="Tahoma"/>
            <family val="0"/>
          </rPr>
          <t xml:space="preserve">Hier Wert für Reduktionsmaßnahme eingeben
</t>
        </r>
      </text>
    </comment>
    <comment ref="M27" authorId="0">
      <text>
        <r>
          <rPr>
            <b/>
            <sz val="8"/>
            <rFont val="Tahoma"/>
            <family val="0"/>
          </rPr>
          <t xml:space="preserve">Hier Wert für Reduktionsmaßnahme eingeben
</t>
        </r>
      </text>
    </comment>
    <comment ref="H29" authorId="0">
      <text>
        <r>
          <rPr>
            <b/>
            <sz val="8"/>
            <rFont val="Tahoma"/>
            <family val="0"/>
          </rPr>
          <t xml:space="preserve">Hier Wert für Reduktionsmaßnahme eingeben
</t>
        </r>
      </text>
    </comment>
    <comment ref="I29" authorId="0">
      <text>
        <r>
          <rPr>
            <b/>
            <sz val="8"/>
            <rFont val="Tahoma"/>
            <family val="0"/>
          </rPr>
          <t xml:space="preserve">Hier Wert für Reduktionsmaßnahme eingeben
</t>
        </r>
      </text>
    </comment>
    <comment ref="J29" authorId="0">
      <text>
        <r>
          <rPr>
            <b/>
            <sz val="8"/>
            <rFont val="Tahoma"/>
            <family val="0"/>
          </rPr>
          <t xml:space="preserve">Hier Wert für Reduktionsmaßnahme eingeben
</t>
        </r>
      </text>
    </comment>
    <comment ref="K29" authorId="0">
      <text>
        <r>
          <rPr>
            <b/>
            <sz val="8"/>
            <rFont val="Tahoma"/>
            <family val="0"/>
          </rPr>
          <t xml:space="preserve">Hier Wert für Reduktionsmaßnahme eingeben
</t>
        </r>
      </text>
    </comment>
    <comment ref="L29" authorId="0">
      <text>
        <r>
          <rPr>
            <b/>
            <sz val="8"/>
            <rFont val="Tahoma"/>
            <family val="0"/>
          </rPr>
          <t xml:space="preserve">Hier Wert für Reduktionsmaßnahme eingeben
</t>
        </r>
      </text>
    </comment>
    <comment ref="M29" authorId="0">
      <text>
        <r>
          <rPr>
            <b/>
            <sz val="8"/>
            <rFont val="Tahoma"/>
            <family val="0"/>
          </rPr>
          <t xml:space="preserve">Hier Wert für Reduktionsmaßnahme eingeben
</t>
        </r>
      </text>
    </comment>
    <comment ref="P9" authorId="0">
      <text>
        <r>
          <rPr>
            <b/>
            <sz val="8"/>
            <rFont val="Tahoma"/>
            <family val="0"/>
          </rPr>
          <t>Hier Zielwert eingeben oder ausrechnen lassen</t>
        </r>
      </text>
    </comment>
    <comment ref="Q9" authorId="0">
      <text>
        <r>
          <rPr>
            <b/>
            <sz val="8"/>
            <rFont val="Tahoma"/>
            <family val="0"/>
          </rPr>
          <t>Hier Zielwert eingeben oder ausrechnen lassen</t>
        </r>
      </text>
    </comment>
    <comment ref="P11" authorId="0">
      <text>
        <r>
          <rPr>
            <b/>
            <sz val="8"/>
            <rFont val="Tahoma"/>
            <family val="0"/>
          </rPr>
          <t>Hier Zielwert eingeben oder ausrechnen lassen</t>
        </r>
      </text>
    </comment>
    <comment ref="Q11" authorId="0">
      <text>
        <r>
          <rPr>
            <b/>
            <sz val="8"/>
            <rFont val="Tahoma"/>
            <family val="0"/>
          </rPr>
          <t>Hier Zielwert eingeben oder ausrechnen lassen</t>
        </r>
      </text>
    </comment>
    <comment ref="P13" authorId="0">
      <text>
        <r>
          <rPr>
            <b/>
            <sz val="8"/>
            <rFont val="Tahoma"/>
            <family val="0"/>
          </rPr>
          <t>Hier Zielwert eingeben oder ausrechnen lassen</t>
        </r>
      </text>
    </comment>
    <comment ref="Q13" authorId="0">
      <text>
        <r>
          <rPr>
            <b/>
            <sz val="8"/>
            <rFont val="Tahoma"/>
            <family val="0"/>
          </rPr>
          <t>Hier Zielwert eingeben oder ausrechnen lassen</t>
        </r>
      </text>
    </comment>
    <comment ref="P15" authorId="0">
      <text>
        <r>
          <rPr>
            <b/>
            <sz val="8"/>
            <rFont val="Tahoma"/>
            <family val="0"/>
          </rPr>
          <t>Hier Zielwert eingeben oder ausrechnen lassen</t>
        </r>
      </text>
    </comment>
    <comment ref="Q15" authorId="0">
      <text>
        <r>
          <rPr>
            <b/>
            <sz val="8"/>
            <rFont val="Tahoma"/>
            <family val="0"/>
          </rPr>
          <t>Hier Zielwert eingeben oder ausrechnen lassen</t>
        </r>
      </text>
    </comment>
    <comment ref="P17" authorId="0">
      <text>
        <r>
          <rPr>
            <b/>
            <sz val="8"/>
            <rFont val="Tahoma"/>
            <family val="0"/>
          </rPr>
          <t>Hier Zielwert eingeben oder ausrechnen lassen</t>
        </r>
      </text>
    </comment>
    <comment ref="Q17" authorId="0">
      <text>
        <r>
          <rPr>
            <b/>
            <sz val="8"/>
            <rFont val="Tahoma"/>
            <family val="0"/>
          </rPr>
          <t>Hier Zielwert eingeben oder ausrechnen lassen</t>
        </r>
      </text>
    </comment>
    <comment ref="P19" authorId="0">
      <text>
        <r>
          <rPr>
            <b/>
            <sz val="8"/>
            <rFont val="Tahoma"/>
            <family val="0"/>
          </rPr>
          <t>Hier Zielwert eingeben oder ausrechnen lassen</t>
        </r>
      </text>
    </comment>
    <comment ref="Q19" authorId="0">
      <text>
        <r>
          <rPr>
            <b/>
            <sz val="8"/>
            <rFont val="Tahoma"/>
            <family val="0"/>
          </rPr>
          <t>Hier Zielwert eingeben oder ausrechnen lassen</t>
        </r>
      </text>
    </comment>
    <comment ref="P21" authorId="0">
      <text>
        <r>
          <rPr>
            <b/>
            <sz val="8"/>
            <rFont val="Tahoma"/>
            <family val="0"/>
          </rPr>
          <t>Hier Zielwert eingeben oder ausrechnen lassen</t>
        </r>
      </text>
    </comment>
    <comment ref="Q21" authorId="0">
      <text>
        <r>
          <rPr>
            <b/>
            <sz val="8"/>
            <rFont val="Tahoma"/>
            <family val="0"/>
          </rPr>
          <t>Hier Zielwert eingeben oder ausrechnen lassen</t>
        </r>
      </text>
    </comment>
    <comment ref="P23" authorId="0">
      <text>
        <r>
          <rPr>
            <b/>
            <sz val="8"/>
            <rFont val="Tahoma"/>
            <family val="0"/>
          </rPr>
          <t>Hier Zielwert eingeben oder ausrechnen lassen</t>
        </r>
      </text>
    </comment>
    <comment ref="Q23" authorId="0">
      <text>
        <r>
          <rPr>
            <b/>
            <sz val="8"/>
            <rFont val="Tahoma"/>
            <family val="0"/>
          </rPr>
          <t>Hier Zielwert eingeben oder ausrechnen lassen</t>
        </r>
      </text>
    </comment>
    <comment ref="P25" authorId="0">
      <text>
        <r>
          <rPr>
            <b/>
            <sz val="8"/>
            <rFont val="Tahoma"/>
            <family val="0"/>
          </rPr>
          <t>Hier Zielwert eingeben oder ausrechnen lassen</t>
        </r>
      </text>
    </comment>
    <comment ref="Q25" authorId="0">
      <text>
        <r>
          <rPr>
            <b/>
            <sz val="8"/>
            <rFont val="Tahoma"/>
            <family val="0"/>
          </rPr>
          <t>Hier Zielwert eingeben oder ausrechnen lassen</t>
        </r>
      </text>
    </comment>
    <comment ref="P27" authorId="0">
      <text>
        <r>
          <rPr>
            <b/>
            <sz val="8"/>
            <rFont val="Tahoma"/>
            <family val="0"/>
          </rPr>
          <t>Hier Zielwert eingeben oder ausrechnen lassen</t>
        </r>
      </text>
    </comment>
    <comment ref="Q27" authorId="0">
      <text>
        <r>
          <rPr>
            <b/>
            <sz val="8"/>
            <rFont val="Tahoma"/>
            <family val="0"/>
          </rPr>
          <t>Hier Zielwert eingeben oder ausrechnen lassen</t>
        </r>
      </text>
    </comment>
    <comment ref="P29" authorId="0">
      <text>
        <r>
          <rPr>
            <b/>
            <sz val="8"/>
            <rFont val="Tahoma"/>
            <family val="0"/>
          </rPr>
          <t>Hier Zielwert eingeben oder ausrechnen lassen</t>
        </r>
      </text>
    </comment>
    <comment ref="Q29" authorId="0">
      <text>
        <r>
          <rPr>
            <b/>
            <sz val="8"/>
            <rFont val="Tahoma"/>
            <family val="0"/>
          </rPr>
          <t>Hier Zielwert eingeben oder ausrechnen lassen</t>
        </r>
      </text>
    </comment>
    <comment ref="R9" authorId="0">
      <text>
        <r>
          <rPr>
            <b/>
            <sz val="8"/>
            <rFont val="Tahoma"/>
            <family val="0"/>
          </rPr>
          <t>Hier Istwert für Vorperiode eintragen</t>
        </r>
      </text>
    </comment>
    <comment ref="S9" authorId="0">
      <text>
        <r>
          <rPr>
            <b/>
            <sz val="8"/>
            <rFont val="Tahoma"/>
            <family val="0"/>
          </rPr>
          <t>Hier Istwert für Vorperiode eintragen</t>
        </r>
      </text>
    </comment>
    <comment ref="R11" authorId="0">
      <text>
        <r>
          <rPr>
            <b/>
            <sz val="8"/>
            <rFont val="Tahoma"/>
            <family val="0"/>
          </rPr>
          <t>Hier Istwert für Vorperiode eintragen</t>
        </r>
      </text>
    </comment>
    <comment ref="S11" authorId="0">
      <text>
        <r>
          <rPr>
            <b/>
            <sz val="8"/>
            <rFont val="Tahoma"/>
            <family val="0"/>
          </rPr>
          <t>Hier Istwert für Vorperiode eintragen</t>
        </r>
      </text>
    </comment>
    <comment ref="R13" authorId="0">
      <text>
        <r>
          <rPr>
            <b/>
            <sz val="8"/>
            <rFont val="Tahoma"/>
            <family val="0"/>
          </rPr>
          <t>Hier Istwert für Vorperiode eintragen</t>
        </r>
      </text>
    </comment>
    <comment ref="S13" authorId="0">
      <text>
        <r>
          <rPr>
            <b/>
            <sz val="8"/>
            <rFont val="Tahoma"/>
            <family val="0"/>
          </rPr>
          <t>Hier Istwert für Vorperiode eintragen</t>
        </r>
      </text>
    </comment>
    <comment ref="R15" authorId="0">
      <text>
        <r>
          <rPr>
            <b/>
            <sz val="8"/>
            <rFont val="Tahoma"/>
            <family val="0"/>
          </rPr>
          <t>Hier Istwert für Vorperiode eintragen</t>
        </r>
      </text>
    </comment>
    <comment ref="S15" authorId="0">
      <text>
        <r>
          <rPr>
            <b/>
            <sz val="8"/>
            <rFont val="Tahoma"/>
            <family val="0"/>
          </rPr>
          <t>Hier Istwert für Vorperiode eintragen</t>
        </r>
      </text>
    </comment>
    <comment ref="R17" authorId="0">
      <text>
        <r>
          <rPr>
            <b/>
            <sz val="8"/>
            <rFont val="Tahoma"/>
            <family val="0"/>
          </rPr>
          <t>Hier Istwert für Vorperiode eintragen</t>
        </r>
      </text>
    </comment>
    <comment ref="S17" authorId="0">
      <text>
        <r>
          <rPr>
            <b/>
            <sz val="8"/>
            <rFont val="Tahoma"/>
            <family val="0"/>
          </rPr>
          <t>Hier Istwert für Vorperiode eintragen</t>
        </r>
      </text>
    </comment>
    <comment ref="R19" authorId="0">
      <text>
        <r>
          <rPr>
            <b/>
            <sz val="8"/>
            <rFont val="Tahoma"/>
            <family val="0"/>
          </rPr>
          <t>Hier Istwert für Vorperiode eintragen</t>
        </r>
      </text>
    </comment>
    <comment ref="S19" authorId="0">
      <text>
        <r>
          <rPr>
            <b/>
            <sz val="8"/>
            <rFont val="Tahoma"/>
            <family val="0"/>
          </rPr>
          <t>Hier Istwert für Vorperiode eintragen</t>
        </r>
      </text>
    </comment>
    <comment ref="R21" authorId="0">
      <text>
        <r>
          <rPr>
            <b/>
            <sz val="8"/>
            <rFont val="Tahoma"/>
            <family val="0"/>
          </rPr>
          <t>Hier Istwert für Vorperiode eintragen</t>
        </r>
      </text>
    </comment>
    <comment ref="S21" authorId="0">
      <text>
        <r>
          <rPr>
            <b/>
            <sz val="8"/>
            <rFont val="Tahoma"/>
            <family val="0"/>
          </rPr>
          <t>Hier Istwert für Vorperiode eintragen</t>
        </r>
      </text>
    </comment>
    <comment ref="R23" authorId="0">
      <text>
        <r>
          <rPr>
            <b/>
            <sz val="8"/>
            <rFont val="Tahoma"/>
            <family val="0"/>
          </rPr>
          <t>Hier Istwert für Vorperiode eintragen</t>
        </r>
      </text>
    </comment>
    <comment ref="S23" authorId="0">
      <text>
        <r>
          <rPr>
            <b/>
            <sz val="8"/>
            <rFont val="Tahoma"/>
            <family val="0"/>
          </rPr>
          <t>Hier Istwert für Vorperiode eintragen</t>
        </r>
      </text>
    </comment>
    <comment ref="R25" authorId="0">
      <text>
        <r>
          <rPr>
            <b/>
            <sz val="8"/>
            <rFont val="Tahoma"/>
            <family val="0"/>
          </rPr>
          <t>Hier Istwert für Vorperiode eintragen</t>
        </r>
      </text>
    </comment>
    <comment ref="S25" authorId="0">
      <text>
        <r>
          <rPr>
            <b/>
            <sz val="8"/>
            <rFont val="Tahoma"/>
            <family val="0"/>
          </rPr>
          <t>Hier Istwert für Vorperiode eintragen</t>
        </r>
      </text>
    </comment>
    <comment ref="R27" authorId="0">
      <text>
        <r>
          <rPr>
            <b/>
            <sz val="8"/>
            <rFont val="Tahoma"/>
            <family val="0"/>
          </rPr>
          <t>Hier Istwert für Vorperiode eintragen</t>
        </r>
      </text>
    </comment>
    <comment ref="S27" authorId="0">
      <text>
        <r>
          <rPr>
            <b/>
            <sz val="8"/>
            <rFont val="Tahoma"/>
            <family val="0"/>
          </rPr>
          <t>Hier Istwert für Vorperiode eintragen</t>
        </r>
      </text>
    </comment>
    <comment ref="R29" authorId="0">
      <text>
        <r>
          <rPr>
            <b/>
            <sz val="8"/>
            <rFont val="Tahoma"/>
            <family val="0"/>
          </rPr>
          <t>Hier Istwert für Vorperiode eintragen</t>
        </r>
      </text>
    </comment>
    <comment ref="S29" authorId="0">
      <text>
        <r>
          <rPr>
            <b/>
            <sz val="8"/>
            <rFont val="Tahoma"/>
            <family val="0"/>
          </rPr>
          <t>Hier Istwert für Vorperiode eintragen</t>
        </r>
      </text>
    </comment>
    <comment ref="T9" authorId="0">
      <text>
        <r>
          <rPr>
            <b/>
            <sz val="8"/>
            <rFont val="Tahoma"/>
            <family val="0"/>
          </rPr>
          <t xml:space="preserve">Hier können ergänzende Kommentare, Entwicklungen, Maßnahmen etc. eingegeben werden
</t>
        </r>
      </text>
    </comment>
    <comment ref="T11" authorId="0">
      <text>
        <r>
          <rPr>
            <b/>
            <sz val="8"/>
            <rFont val="Tahoma"/>
            <family val="0"/>
          </rPr>
          <t xml:space="preserve">Hier können ergänzende Kommentare, Entwicklungen, Maßnahmen etc. eingegeben werden
</t>
        </r>
      </text>
    </comment>
    <comment ref="T13" authorId="0">
      <text>
        <r>
          <rPr>
            <b/>
            <sz val="8"/>
            <rFont val="Tahoma"/>
            <family val="0"/>
          </rPr>
          <t xml:space="preserve">Hier können ergänzende Kommentare, Entwicklungen, Maßnahmen etc. eingegeben werden
</t>
        </r>
      </text>
    </comment>
    <comment ref="T15" authorId="0">
      <text>
        <r>
          <rPr>
            <b/>
            <sz val="8"/>
            <rFont val="Tahoma"/>
            <family val="0"/>
          </rPr>
          <t xml:space="preserve">Hier können ergänzende Kommentare, Entwicklungen, Maßnahmen etc. eingegeben werden
</t>
        </r>
      </text>
    </comment>
    <comment ref="T17" authorId="0">
      <text>
        <r>
          <rPr>
            <b/>
            <sz val="8"/>
            <rFont val="Tahoma"/>
            <family val="0"/>
          </rPr>
          <t xml:space="preserve">Hier können ergänzende Kommentare, Entwicklungen, Maßnahmen etc. eingegeben werden
</t>
        </r>
      </text>
    </comment>
    <comment ref="T19" authorId="0">
      <text>
        <r>
          <rPr>
            <b/>
            <sz val="8"/>
            <rFont val="Tahoma"/>
            <family val="0"/>
          </rPr>
          <t xml:space="preserve">Hier können ergänzende Kommentare, Entwicklungen, Maßnahmen etc. eingegeben werden
</t>
        </r>
      </text>
    </comment>
    <comment ref="T21" authorId="0">
      <text>
        <r>
          <rPr>
            <b/>
            <sz val="8"/>
            <rFont val="Tahoma"/>
            <family val="0"/>
          </rPr>
          <t xml:space="preserve">Hier können ergänzende Kommentare, Entwicklungen, Maßnahmen etc. eingegeben werden
</t>
        </r>
      </text>
    </comment>
    <comment ref="T23" authorId="0">
      <text>
        <r>
          <rPr>
            <b/>
            <sz val="8"/>
            <rFont val="Tahoma"/>
            <family val="0"/>
          </rPr>
          <t xml:space="preserve">Hier können ergänzende Kommentare, Entwicklungen, Maßnahmen etc. eingegeben werden
</t>
        </r>
      </text>
    </comment>
    <comment ref="T25" authorId="0">
      <text>
        <r>
          <rPr>
            <b/>
            <sz val="8"/>
            <rFont val="Tahoma"/>
            <family val="0"/>
          </rPr>
          <t xml:space="preserve">Hier können ergänzende Kommentare, Entwicklungen, Maßnahmen etc. eingegeben werden
</t>
        </r>
      </text>
    </comment>
    <comment ref="T27" authorId="0">
      <text>
        <r>
          <rPr>
            <b/>
            <sz val="8"/>
            <rFont val="Tahoma"/>
            <family val="0"/>
          </rPr>
          <t xml:space="preserve">Hier können ergänzende Kommentare, Entwicklungen, Maßnahmen etc. eingegeben werden
</t>
        </r>
      </text>
    </comment>
    <comment ref="T29" authorId="0">
      <text>
        <r>
          <rPr>
            <b/>
            <sz val="8"/>
            <rFont val="Tahoma"/>
            <family val="0"/>
          </rPr>
          <t xml:space="preserve">Hier können ergänzende Kommentare, Entwicklungen, Maßnahmen etc. eingegeben werden
</t>
        </r>
      </text>
    </comment>
    <comment ref="C39" authorId="0">
      <text>
        <r>
          <rPr>
            <b/>
            <sz val="8"/>
            <rFont val="Tahoma"/>
            <family val="0"/>
          </rPr>
          <t xml:space="preserve">Hier Prozentwert der geplanten Reduktion eintragen
</t>
        </r>
      </text>
    </comment>
    <comment ref="C40" authorId="0">
      <text>
        <r>
          <rPr>
            <b/>
            <sz val="8"/>
            <rFont val="Tahoma"/>
            <family val="0"/>
          </rPr>
          <t xml:space="preserve">Hier Prozentwert der geplanten Reduktion eintragen
</t>
        </r>
      </text>
    </comment>
    <comment ref="C41" authorId="0">
      <text>
        <r>
          <rPr>
            <b/>
            <sz val="8"/>
            <rFont val="Tahoma"/>
            <family val="0"/>
          </rPr>
          <t xml:space="preserve">Hier Prozentwert der geplanten Reduktion eintragen
</t>
        </r>
      </text>
    </comment>
    <comment ref="C42" authorId="0">
      <text>
        <r>
          <rPr>
            <b/>
            <sz val="8"/>
            <rFont val="Tahoma"/>
            <family val="0"/>
          </rPr>
          <t xml:space="preserve">Hier Prozentwert der geplanten Reduktion eintragen
</t>
        </r>
      </text>
    </comment>
    <comment ref="C43" authorId="0">
      <text>
        <r>
          <rPr>
            <b/>
            <sz val="8"/>
            <rFont val="Tahoma"/>
            <family val="0"/>
          </rPr>
          <t xml:space="preserve">Hier Prozentwert der geplanten Reduktion eintragen
</t>
        </r>
      </text>
    </comment>
    <comment ref="C44" authorId="0">
      <text>
        <r>
          <rPr>
            <b/>
            <sz val="8"/>
            <rFont val="Tahoma"/>
            <family val="0"/>
          </rPr>
          <t xml:space="preserve">Hier Prozentwert der geplanten Reduktion eintragen
</t>
        </r>
      </text>
    </comment>
    <comment ref="I39" authorId="0">
      <text>
        <r>
          <rPr>
            <b/>
            <sz val="8"/>
            <rFont val="Tahoma"/>
            <family val="0"/>
          </rPr>
          <t xml:space="preserve">Hier Prozentwert der geplanten Reduktion eintragen
</t>
        </r>
      </text>
    </comment>
    <comment ref="I40" authorId="0">
      <text>
        <r>
          <rPr>
            <b/>
            <sz val="8"/>
            <rFont val="Tahoma"/>
            <family val="0"/>
          </rPr>
          <t xml:space="preserve">Hier Prozentwert der geplanten Reduktion eintragen
</t>
        </r>
      </text>
    </comment>
    <comment ref="I41" authorId="0">
      <text>
        <r>
          <rPr>
            <b/>
            <sz val="8"/>
            <rFont val="Tahoma"/>
            <family val="0"/>
          </rPr>
          <t xml:space="preserve">Hier Prozentwert der geplanten Reduktion eintragen
</t>
        </r>
      </text>
    </comment>
    <comment ref="I42" authorId="0">
      <text>
        <r>
          <rPr>
            <b/>
            <sz val="8"/>
            <rFont val="Tahoma"/>
            <family val="0"/>
          </rPr>
          <t xml:space="preserve">Hier Prozentwert der geplanten Reduktion eintragen
</t>
        </r>
      </text>
    </comment>
    <comment ref="I43" authorId="0">
      <text>
        <r>
          <rPr>
            <b/>
            <sz val="8"/>
            <rFont val="Tahoma"/>
            <family val="0"/>
          </rPr>
          <t xml:space="preserve">Hier Prozentwert der geplanten Reduktion eintragen
</t>
        </r>
      </text>
    </comment>
    <comment ref="I44" authorId="0">
      <text>
        <r>
          <rPr>
            <b/>
            <sz val="8"/>
            <rFont val="Tahoma"/>
            <family val="0"/>
          </rPr>
          <t xml:space="preserve">Hier Prozentwert der geplanten Reduktion eintragen
</t>
        </r>
      </text>
    </comment>
    <comment ref="E39" authorId="0">
      <text>
        <r>
          <rPr>
            <b/>
            <sz val="8"/>
            <rFont val="Tahoma"/>
            <family val="0"/>
          </rPr>
          <t xml:space="preserve">Hier Anzahl zu untersuchender Güter eingeben
</t>
        </r>
      </text>
    </comment>
    <comment ref="F39" authorId="0">
      <text>
        <r>
          <rPr>
            <b/>
            <sz val="8"/>
            <rFont val="Tahoma"/>
            <family val="0"/>
          </rPr>
          <t>Hier Erledigungstermin eingeben</t>
        </r>
      </text>
    </comment>
    <comment ref="G39" authorId="0">
      <text>
        <r>
          <rPr>
            <b/>
            <sz val="8"/>
            <rFont val="Tahoma"/>
            <family val="0"/>
          </rPr>
          <t xml:space="preserve">Hier evtl. ersten Überprüfungstermin eingeben 
</t>
        </r>
      </text>
    </comment>
    <comment ref="H39" authorId="0">
      <text>
        <r>
          <rPr>
            <b/>
            <sz val="8"/>
            <rFont val="Tahoma"/>
            <family val="0"/>
          </rPr>
          <t xml:space="preserve">Hier evtl. zweiten Überprüfungstermin eingeben
</t>
        </r>
      </text>
    </comment>
    <comment ref="F40" authorId="0">
      <text>
        <r>
          <rPr>
            <b/>
            <sz val="8"/>
            <rFont val="Tahoma"/>
            <family val="0"/>
          </rPr>
          <t>Hier Erledigungstermin eingeben</t>
        </r>
      </text>
    </comment>
    <comment ref="F41" authorId="0">
      <text>
        <r>
          <rPr>
            <b/>
            <sz val="8"/>
            <rFont val="Tahoma"/>
            <family val="0"/>
          </rPr>
          <t>Hier Erledigungstermin eingeben</t>
        </r>
      </text>
    </comment>
    <comment ref="F42" authorId="0">
      <text>
        <r>
          <rPr>
            <b/>
            <sz val="8"/>
            <rFont val="Tahoma"/>
            <family val="0"/>
          </rPr>
          <t>Hier Erledigungstermin eingeben</t>
        </r>
      </text>
    </comment>
    <comment ref="F43" authorId="0">
      <text>
        <r>
          <rPr>
            <b/>
            <sz val="8"/>
            <rFont val="Tahoma"/>
            <family val="0"/>
          </rPr>
          <t>Hier Erledigungstermin eingeben</t>
        </r>
      </text>
    </comment>
    <comment ref="F44" authorId="0">
      <text>
        <r>
          <rPr>
            <b/>
            <sz val="8"/>
            <rFont val="Tahoma"/>
            <family val="0"/>
          </rPr>
          <t>Hier Erledigungstermin eingeben</t>
        </r>
      </text>
    </comment>
    <comment ref="G40" authorId="0">
      <text>
        <r>
          <rPr>
            <b/>
            <sz val="8"/>
            <rFont val="Tahoma"/>
            <family val="0"/>
          </rPr>
          <t xml:space="preserve">Hier evtl. ersten Überprüfungstermin eingeben 
</t>
        </r>
      </text>
    </comment>
    <comment ref="G41" authorId="0">
      <text>
        <r>
          <rPr>
            <b/>
            <sz val="8"/>
            <rFont val="Tahoma"/>
            <family val="0"/>
          </rPr>
          <t xml:space="preserve">Hier evtl. ersten Überprüfungstermin eingeben 
</t>
        </r>
      </text>
    </comment>
    <comment ref="G42" authorId="0">
      <text>
        <r>
          <rPr>
            <b/>
            <sz val="8"/>
            <rFont val="Tahoma"/>
            <family val="0"/>
          </rPr>
          <t xml:space="preserve">Hier evtl. ersten Überprüfungstermin eingeben 
</t>
        </r>
      </text>
    </comment>
    <comment ref="G43" authorId="0">
      <text>
        <r>
          <rPr>
            <b/>
            <sz val="8"/>
            <rFont val="Tahoma"/>
            <family val="0"/>
          </rPr>
          <t xml:space="preserve">Hier evtl. ersten Überprüfungstermin eingeben 
</t>
        </r>
      </text>
    </comment>
    <comment ref="G44" authorId="0">
      <text>
        <r>
          <rPr>
            <b/>
            <sz val="8"/>
            <rFont val="Tahoma"/>
            <family val="0"/>
          </rPr>
          <t xml:space="preserve">Hier evtl. ersten Überprüfungstermin eingeben 
</t>
        </r>
      </text>
    </comment>
    <comment ref="H40" authorId="0">
      <text>
        <r>
          <rPr>
            <b/>
            <sz val="8"/>
            <rFont val="Tahoma"/>
            <family val="0"/>
          </rPr>
          <t xml:space="preserve">Hier evtl. zweiten Überprüfungstermin eingeben
</t>
        </r>
      </text>
    </comment>
    <comment ref="H41" authorId="0">
      <text>
        <r>
          <rPr>
            <b/>
            <sz val="8"/>
            <rFont val="Tahoma"/>
            <family val="0"/>
          </rPr>
          <t xml:space="preserve">Hier evtl. zweiten Überprüfungstermin eingeben
</t>
        </r>
      </text>
    </comment>
    <comment ref="H42" authorId="0">
      <text>
        <r>
          <rPr>
            <b/>
            <sz val="8"/>
            <rFont val="Tahoma"/>
            <family val="0"/>
          </rPr>
          <t xml:space="preserve">Hier evtl. zweiten Überprüfungstermin eingeben
</t>
        </r>
      </text>
    </comment>
    <comment ref="H43" authorId="0">
      <text>
        <r>
          <rPr>
            <b/>
            <sz val="8"/>
            <rFont val="Tahoma"/>
            <family val="0"/>
          </rPr>
          <t xml:space="preserve">Hier evtl. zweiten Überprüfungstermin eingeben
</t>
        </r>
      </text>
    </comment>
    <comment ref="H44" authorId="0">
      <text>
        <r>
          <rPr>
            <b/>
            <sz val="8"/>
            <rFont val="Tahoma"/>
            <family val="0"/>
          </rPr>
          <t xml:space="preserve">Hier evtl. zweiten Überprüfungstermin eingeben
</t>
        </r>
      </text>
    </comment>
    <comment ref="K39" authorId="0">
      <text>
        <r>
          <rPr>
            <b/>
            <sz val="8"/>
            <rFont val="Tahoma"/>
            <family val="0"/>
          </rPr>
          <t xml:space="preserve">Hier Anzahl zu untersuchender Güter eingeben
</t>
        </r>
      </text>
    </comment>
    <comment ref="L39" authorId="0">
      <text>
        <r>
          <rPr>
            <b/>
            <sz val="8"/>
            <rFont val="Tahoma"/>
            <family val="0"/>
          </rPr>
          <t>Hier Erledigungstermin eingeben</t>
        </r>
      </text>
    </comment>
    <comment ref="M39" authorId="0">
      <text>
        <r>
          <rPr>
            <b/>
            <sz val="8"/>
            <rFont val="Tahoma"/>
            <family val="0"/>
          </rPr>
          <t xml:space="preserve">Hier evtl. ersten Überprüfungstermin eingeben 
</t>
        </r>
      </text>
    </comment>
    <comment ref="N39" authorId="0">
      <text>
        <r>
          <rPr>
            <b/>
            <sz val="8"/>
            <rFont val="Tahoma"/>
            <family val="0"/>
          </rPr>
          <t xml:space="preserve">Hier evtl. zweiten Überprüfungstermin eingeben
</t>
        </r>
      </text>
    </comment>
    <comment ref="L40" authorId="0">
      <text>
        <r>
          <rPr>
            <b/>
            <sz val="8"/>
            <rFont val="Tahoma"/>
            <family val="0"/>
          </rPr>
          <t>Hier Erledigungstermin eingeben</t>
        </r>
      </text>
    </comment>
    <comment ref="M40" authorId="0">
      <text>
        <r>
          <rPr>
            <b/>
            <sz val="8"/>
            <rFont val="Tahoma"/>
            <family val="0"/>
          </rPr>
          <t xml:space="preserve">Hier evtl. ersten Überprüfungstermin eingeben 
</t>
        </r>
      </text>
    </comment>
    <comment ref="N40" authorId="0">
      <text>
        <r>
          <rPr>
            <b/>
            <sz val="8"/>
            <rFont val="Tahoma"/>
            <family val="0"/>
          </rPr>
          <t xml:space="preserve">Hier evtl. zweiten Überprüfungstermin eingeben
</t>
        </r>
      </text>
    </comment>
    <comment ref="L41" authorId="0">
      <text>
        <r>
          <rPr>
            <b/>
            <sz val="8"/>
            <rFont val="Tahoma"/>
            <family val="0"/>
          </rPr>
          <t>Hier Erledigungstermin eingeben</t>
        </r>
      </text>
    </comment>
    <comment ref="M41" authorId="0">
      <text>
        <r>
          <rPr>
            <b/>
            <sz val="8"/>
            <rFont val="Tahoma"/>
            <family val="0"/>
          </rPr>
          <t xml:space="preserve">Hier evtl. ersten Überprüfungstermin eingeben 
</t>
        </r>
      </text>
    </comment>
    <comment ref="N41" authorId="0">
      <text>
        <r>
          <rPr>
            <b/>
            <sz val="8"/>
            <rFont val="Tahoma"/>
            <family val="0"/>
          </rPr>
          <t xml:space="preserve">Hier evtl. zweiten Überprüfungstermin eingeben
</t>
        </r>
      </text>
    </comment>
    <comment ref="L42" authorId="0">
      <text>
        <r>
          <rPr>
            <b/>
            <sz val="8"/>
            <rFont val="Tahoma"/>
            <family val="0"/>
          </rPr>
          <t>Hier Erledigungstermin eingeben</t>
        </r>
      </text>
    </comment>
    <comment ref="M42" authorId="0">
      <text>
        <r>
          <rPr>
            <b/>
            <sz val="8"/>
            <rFont val="Tahoma"/>
            <family val="0"/>
          </rPr>
          <t xml:space="preserve">Hier evtl. ersten Überprüfungstermin eingeben 
</t>
        </r>
      </text>
    </comment>
    <comment ref="N42" authorId="0">
      <text>
        <r>
          <rPr>
            <b/>
            <sz val="8"/>
            <rFont val="Tahoma"/>
            <family val="0"/>
          </rPr>
          <t xml:space="preserve">Hier evtl. zweiten Überprüfungstermin eingeben
</t>
        </r>
      </text>
    </comment>
    <comment ref="L43" authorId="0">
      <text>
        <r>
          <rPr>
            <b/>
            <sz val="8"/>
            <rFont val="Tahoma"/>
            <family val="0"/>
          </rPr>
          <t>Hier Erledigungstermin eingeben</t>
        </r>
      </text>
    </comment>
    <comment ref="M43" authorId="0">
      <text>
        <r>
          <rPr>
            <b/>
            <sz val="8"/>
            <rFont val="Tahoma"/>
            <family val="0"/>
          </rPr>
          <t xml:space="preserve">Hier evtl. ersten Überprüfungstermin eingeben 
</t>
        </r>
      </text>
    </comment>
    <comment ref="N43" authorId="0">
      <text>
        <r>
          <rPr>
            <b/>
            <sz val="8"/>
            <rFont val="Tahoma"/>
            <family val="0"/>
          </rPr>
          <t xml:space="preserve">Hier evtl. zweiten Überprüfungstermin eingeben
</t>
        </r>
      </text>
    </comment>
    <comment ref="L44" authorId="0">
      <text>
        <r>
          <rPr>
            <b/>
            <sz val="8"/>
            <rFont val="Tahoma"/>
            <family val="0"/>
          </rPr>
          <t>Hier Erledigungstermin eingeben</t>
        </r>
      </text>
    </comment>
    <comment ref="M44" authorId="0">
      <text>
        <r>
          <rPr>
            <b/>
            <sz val="8"/>
            <rFont val="Tahoma"/>
            <family val="0"/>
          </rPr>
          <t xml:space="preserve">Hier evtl. ersten Überprüfungstermin eingeben 
</t>
        </r>
      </text>
    </comment>
    <comment ref="N44" authorId="0">
      <text>
        <r>
          <rPr>
            <b/>
            <sz val="8"/>
            <rFont val="Tahoma"/>
            <family val="0"/>
          </rPr>
          <t xml:space="preserve">Hier evtl. zweiten Überprüfungstermin eingeben
</t>
        </r>
      </text>
    </comment>
    <comment ref="E40" authorId="0">
      <text>
        <r>
          <rPr>
            <b/>
            <sz val="8"/>
            <rFont val="Tahoma"/>
            <family val="0"/>
          </rPr>
          <t xml:space="preserve">Hier Anzahl zu untersuchender Güter eingeben
</t>
        </r>
      </text>
    </comment>
    <comment ref="E41" authorId="0">
      <text>
        <r>
          <rPr>
            <b/>
            <sz val="8"/>
            <rFont val="Tahoma"/>
            <family val="0"/>
          </rPr>
          <t xml:space="preserve">Hier Anzahl zu untersuchender Güter eingeben
</t>
        </r>
      </text>
    </comment>
    <comment ref="E42" authorId="0">
      <text>
        <r>
          <rPr>
            <b/>
            <sz val="8"/>
            <rFont val="Tahoma"/>
            <family val="0"/>
          </rPr>
          <t xml:space="preserve">Hier Anzahl zu untersuchender Güter eingeben
</t>
        </r>
      </text>
    </comment>
    <comment ref="E43" authorId="0">
      <text>
        <r>
          <rPr>
            <b/>
            <sz val="8"/>
            <rFont val="Tahoma"/>
            <family val="0"/>
          </rPr>
          <t xml:space="preserve">Hier Anzahl zu untersuchender Güter eingeben
</t>
        </r>
      </text>
    </comment>
    <comment ref="E44" authorId="0">
      <text>
        <r>
          <rPr>
            <b/>
            <sz val="8"/>
            <rFont val="Tahoma"/>
            <family val="0"/>
          </rPr>
          <t xml:space="preserve">Hier Anzahl zu untersuchender Güter eingeben
</t>
        </r>
      </text>
    </comment>
    <comment ref="K40" authorId="0">
      <text>
        <r>
          <rPr>
            <b/>
            <sz val="8"/>
            <rFont val="Tahoma"/>
            <family val="0"/>
          </rPr>
          <t xml:space="preserve">Hier Anzahl zu untersuchender Güter eingeben
</t>
        </r>
      </text>
    </comment>
    <comment ref="K41" authorId="0">
      <text>
        <r>
          <rPr>
            <b/>
            <sz val="8"/>
            <rFont val="Tahoma"/>
            <family val="0"/>
          </rPr>
          <t xml:space="preserve">Hier Anzahl zu untersuchender Güter eingeben
</t>
        </r>
      </text>
    </comment>
    <comment ref="K42" authorId="0">
      <text>
        <r>
          <rPr>
            <b/>
            <sz val="8"/>
            <rFont val="Tahoma"/>
            <family val="0"/>
          </rPr>
          <t xml:space="preserve">Hier Anzahl zu untersuchender Güter eingeben
</t>
        </r>
      </text>
    </comment>
    <comment ref="K43" authorId="0">
      <text>
        <r>
          <rPr>
            <b/>
            <sz val="8"/>
            <rFont val="Tahoma"/>
            <family val="0"/>
          </rPr>
          <t xml:space="preserve">Hier Anzahl zu untersuchender Güter eingeben
</t>
        </r>
      </text>
    </comment>
    <comment ref="K44" authorId="0">
      <text>
        <r>
          <rPr>
            <b/>
            <sz val="8"/>
            <rFont val="Tahoma"/>
            <family val="0"/>
          </rPr>
          <t xml:space="preserve">Hier Anzahl zu untersuchender Güter eingeben
</t>
        </r>
      </text>
    </comment>
    <comment ref="O39" authorId="0">
      <text>
        <r>
          <rPr>
            <b/>
            <sz val="8"/>
            <rFont val="Tahoma"/>
            <family val="0"/>
          </rPr>
          <t xml:space="preserve">Hier freien ergänzenden Text eingeben
</t>
        </r>
      </text>
    </comment>
    <comment ref="T39" authorId="0">
      <text>
        <r>
          <rPr>
            <b/>
            <sz val="8"/>
            <rFont val="Tahoma"/>
            <family val="0"/>
          </rPr>
          <t xml:space="preserve">Hier Umsetzungsverantworlichen eingeben
</t>
        </r>
      </text>
    </comment>
    <comment ref="O40" authorId="0">
      <text>
        <r>
          <rPr>
            <b/>
            <sz val="8"/>
            <rFont val="Tahoma"/>
            <family val="0"/>
          </rPr>
          <t xml:space="preserve">Hier freien ergänzenden Text eingeben
</t>
        </r>
      </text>
    </comment>
    <comment ref="O41" authorId="0">
      <text>
        <r>
          <rPr>
            <b/>
            <sz val="8"/>
            <rFont val="Tahoma"/>
            <family val="0"/>
          </rPr>
          <t xml:space="preserve">Hier freien ergänzenden Text eingeben
</t>
        </r>
      </text>
    </comment>
    <comment ref="O42" authorId="0">
      <text>
        <r>
          <rPr>
            <b/>
            <sz val="8"/>
            <rFont val="Tahoma"/>
            <family val="0"/>
          </rPr>
          <t xml:space="preserve">Hier freien ergänzenden Text eingeben
</t>
        </r>
      </text>
    </comment>
    <comment ref="O43" authorId="0">
      <text>
        <r>
          <rPr>
            <b/>
            <sz val="8"/>
            <rFont val="Tahoma"/>
            <family val="0"/>
          </rPr>
          <t xml:space="preserve">Hier freien ergänzenden Text eingeben
</t>
        </r>
      </text>
    </comment>
    <comment ref="O44" authorId="0">
      <text>
        <r>
          <rPr>
            <b/>
            <sz val="8"/>
            <rFont val="Tahoma"/>
            <family val="0"/>
          </rPr>
          <t xml:space="preserve">Hier freien ergänzenden Text eingeben
</t>
        </r>
      </text>
    </comment>
    <comment ref="T40" authorId="0">
      <text>
        <r>
          <rPr>
            <b/>
            <sz val="8"/>
            <rFont val="Tahoma"/>
            <family val="0"/>
          </rPr>
          <t xml:space="preserve">Hier Umsetzungsverantworlichen eingeben
</t>
        </r>
      </text>
    </comment>
    <comment ref="T41" authorId="0">
      <text>
        <r>
          <rPr>
            <b/>
            <sz val="8"/>
            <rFont val="Tahoma"/>
            <family val="0"/>
          </rPr>
          <t xml:space="preserve">Hier Umsetzungsverantworlichen eingeben
</t>
        </r>
      </text>
    </comment>
    <comment ref="T42" authorId="0">
      <text>
        <r>
          <rPr>
            <b/>
            <sz val="8"/>
            <rFont val="Tahoma"/>
            <family val="0"/>
          </rPr>
          <t xml:space="preserve">Hier Umsetzungsverantworlichen eingeben
</t>
        </r>
      </text>
    </comment>
    <comment ref="T43" authorId="0">
      <text>
        <r>
          <rPr>
            <b/>
            <sz val="8"/>
            <rFont val="Tahoma"/>
            <family val="0"/>
          </rPr>
          <t xml:space="preserve">Hier Umsetzungsverantworlichen eingeben
</t>
        </r>
      </text>
    </comment>
    <comment ref="T44" authorId="0">
      <text>
        <r>
          <rPr>
            <b/>
            <sz val="8"/>
            <rFont val="Tahoma"/>
            <family val="0"/>
          </rPr>
          <t xml:space="preserve">Hier Umsetzungsverantworlichen eingeben
</t>
        </r>
      </text>
    </comment>
  </commentList>
</comments>
</file>

<file path=xl/comments7.xml><?xml version="1.0" encoding="utf-8"?>
<comments xmlns="http://schemas.openxmlformats.org/spreadsheetml/2006/main">
  <authors>
    <author>Deutsche Telekom AG</author>
  </authors>
  <commentList>
    <comment ref="C6" authorId="0">
      <text>
        <r>
          <rPr>
            <b/>
            <sz val="8"/>
            <rFont val="Tahoma"/>
            <family val="0"/>
          </rPr>
          <t>Hier Überschrift übernehmen oder ersetzen</t>
        </r>
      </text>
    </comment>
    <comment ref="H6" authorId="0">
      <text>
        <r>
          <rPr>
            <b/>
            <sz val="8"/>
            <rFont val="Tahoma"/>
            <family val="0"/>
          </rPr>
          <t>Hier Überschrift übernehmen oder ersetzen</t>
        </r>
      </text>
    </comment>
    <comment ref="O6" authorId="0">
      <text>
        <r>
          <rPr>
            <b/>
            <sz val="8"/>
            <rFont val="Tahoma"/>
            <family val="0"/>
          </rPr>
          <t>Hier Überschrift übernehmen oder ersetzen</t>
        </r>
      </text>
    </comment>
    <comment ref="C7" authorId="0">
      <text>
        <r>
          <rPr>
            <b/>
            <sz val="8"/>
            <rFont val="Tahoma"/>
            <family val="2"/>
          </rPr>
          <t xml:space="preserve">Hier gewünschte Periode eintragen
</t>
        </r>
      </text>
    </comment>
    <comment ref="O7" authorId="0">
      <text>
        <r>
          <rPr>
            <b/>
            <sz val="8"/>
            <rFont val="Tahoma"/>
            <family val="0"/>
          </rPr>
          <t>Hier Jahreswert übernehmen oder anderen definieren</t>
        </r>
      </text>
    </comment>
    <comment ref="P7" authorId="0">
      <text>
        <r>
          <rPr>
            <b/>
            <sz val="8"/>
            <rFont val="Tahoma"/>
            <family val="0"/>
          </rPr>
          <t>Hier Jahreswert übernehmen oder anderen definieren</t>
        </r>
      </text>
    </comment>
    <comment ref="Q7" authorId="0">
      <text>
        <r>
          <rPr>
            <b/>
            <sz val="8"/>
            <rFont val="Tahoma"/>
            <family val="0"/>
          </rPr>
          <t>Hier Jahreswert übernehmen oder anderen definieren</t>
        </r>
      </text>
    </comment>
    <comment ref="R7" authorId="0">
      <text>
        <r>
          <rPr>
            <b/>
            <sz val="8"/>
            <rFont val="Tahoma"/>
            <family val="0"/>
          </rPr>
          <t>Hier Jahreswert übernehmen oder anderen definieren</t>
        </r>
      </text>
    </comment>
    <comment ref="S7" authorId="0">
      <text>
        <r>
          <rPr>
            <b/>
            <sz val="8"/>
            <rFont val="Tahoma"/>
            <family val="0"/>
          </rPr>
          <t>Hier Jahreswert übernehmen oder anderen definieren</t>
        </r>
      </text>
    </comment>
    <comment ref="B8" authorId="0">
      <text>
        <r>
          <rPr>
            <b/>
            <sz val="8"/>
            <rFont val="Tahoma"/>
            <family val="0"/>
          </rPr>
          <t>Hier Überschrift übernehmen oder ersetzen</t>
        </r>
      </text>
    </comment>
    <comment ref="O8" authorId="0">
      <text>
        <r>
          <rPr>
            <b/>
            <sz val="8"/>
            <rFont val="Tahoma"/>
            <family val="0"/>
          </rPr>
          <t>Hier Überschrift übernehmen oder ersetzen</t>
        </r>
      </text>
    </comment>
    <comment ref="C9" authorId="0">
      <text>
        <r>
          <rPr>
            <b/>
            <sz val="8"/>
            <rFont val="Tahoma"/>
            <family val="0"/>
          </rPr>
          <t>Hier Quartals- oder Jahreseinzel- bzw.
 Gesamtwert eingeben</t>
        </r>
      </text>
    </comment>
    <comment ref="D9" authorId="0">
      <text>
        <r>
          <rPr>
            <b/>
            <sz val="8"/>
            <rFont val="Tahoma"/>
            <family val="0"/>
          </rPr>
          <t>Hier Quartals- oder Jahreseinzel- bzw.
 Gesamtwert eingeben</t>
        </r>
      </text>
    </comment>
    <comment ref="E9" authorId="0">
      <text>
        <r>
          <rPr>
            <b/>
            <sz val="8"/>
            <rFont val="Tahoma"/>
            <family val="0"/>
          </rPr>
          <t>Hier Quartals- oder Jahreseinzel- bzw.
 Gesamtwert eingeben</t>
        </r>
      </text>
    </comment>
    <comment ref="F9" authorId="0">
      <text>
        <r>
          <rPr>
            <b/>
            <sz val="8"/>
            <rFont val="Tahoma"/>
            <family val="0"/>
          </rPr>
          <t>Hier Quartals- oder Jahreseinzel- bzw.
 Gesamtwert eingeben</t>
        </r>
      </text>
    </comment>
    <comment ref="H9" authorId="0">
      <text>
        <r>
          <rPr>
            <b/>
            <sz val="8"/>
            <rFont val="Tahoma"/>
            <family val="0"/>
          </rPr>
          <t xml:space="preserve">Hier Wert für Reduktionsmaßnahme eingeben
</t>
        </r>
      </text>
    </comment>
    <comment ref="I9" authorId="0">
      <text>
        <r>
          <rPr>
            <b/>
            <sz val="8"/>
            <rFont val="Tahoma"/>
            <family val="0"/>
          </rPr>
          <t xml:space="preserve">Hier Wert für Reduktionsmaßnahme eingeben
</t>
        </r>
      </text>
    </comment>
    <comment ref="J9" authorId="0">
      <text>
        <r>
          <rPr>
            <b/>
            <sz val="8"/>
            <rFont val="Tahoma"/>
            <family val="0"/>
          </rPr>
          <t xml:space="preserve">Hier Wert für Reduktionsmaßnahme eingeben
</t>
        </r>
      </text>
    </comment>
    <comment ref="K9" authorId="0">
      <text>
        <r>
          <rPr>
            <b/>
            <sz val="8"/>
            <rFont val="Tahoma"/>
            <family val="0"/>
          </rPr>
          <t xml:space="preserve">Hier Wert für Reduktionsmaßnahme eingeben
</t>
        </r>
      </text>
    </comment>
    <comment ref="L9" authorId="0">
      <text>
        <r>
          <rPr>
            <b/>
            <sz val="8"/>
            <rFont val="Tahoma"/>
            <family val="0"/>
          </rPr>
          <t xml:space="preserve">Hier Wert für Reduktionsmaßnahme eingeben
</t>
        </r>
      </text>
    </comment>
    <comment ref="M9" authorId="0">
      <text>
        <r>
          <rPr>
            <b/>
            <sz val="8"/>
            <rFont val="Tahoma"/>
            <family val="0"/>
          </rPr>
          <t xml:space="preserve">Hier Wert für Reduktionsmaßnahme eingeben
</t>
        </r>
      </text>
    </comment>
    <comment ref="R9" authorId="0">
      <text>
        <r>
          <rPr>
            <b/>
            <sz val="8"/>
            <rFont val="Tahoma"/>
            <family val="0"/>
          </rPr>
          <t>Hier Istwert für Vorperiode eintragen</t>
        </r>
      </text>
    </comment>
    <comment ref="S9" authorId="0">
      <text>
        <r>
          <rPr>
            <b/>
            <sz val="8"/>
            <rFont val="Tahoma"/>
            <family val="0"/>
          </rPr>
          <t>Hier Istwert für Vorperiode eintragen</t>
        </r>
      </text>
    </comment>
    <comment ref="C11" authorId="0">
      <text>
        <r>
          <rPr>
            <b/>
            <sz val="8"/>
            <rFont val="Tahoma"/>
            <family val="0"/>
          </rPr>
          <t>Hier Quartals- oder Jahreseinzel- bzw.
 Gesamtwert eingeben</t>
        </r>
      </text>
    </comment>
    <comment ref="D11" authorId="0">
      <text>
        <r>
          <rPr>
            <b/>
            <sz val="8"/>
            <rFont val="Tahoma"/>
            <family val="0"/>
          </rPr>
          <t>Hier Quartals- oder Jahreseinzel- bzw.
 Gesamtwert eingeben</t>
        </r>
      </text>
    </comment>
    <comment ref="E11" authorId="0">
      <text>
        <r>
          <rPr>
            <b/>
            <sz val="8"/>
            <rFont val="Tahoma"/>
            <family val="0"/>
          </rPr>
          <t>Hier Quartals- oder Jahreseinzel- bzw.
 Gesamtwert eingeben</t>
        </r>
      </text>
    </comment>
    <comment ref="F11" authorId="0">
      <text>
        <r>
          <rPr>
            <b/>
            <sz val="8"/>
            <rFont val="Tahoma"/>
            <family val="0"/>
          </rPr>
          <t>Hier Quartals- oder Jahreseinzel- bzw.
 Gesamtwert eingeben</t>
        </r>
      </text>
    </comment>
    <comment ref="H11" authorId="0">
      <text>
        <r>
          <rPr>
            <b/>
            <sz val="8"/>
            <rFont val="Tahoma"/>
            <family val="0"/>
          </rPr>
          <t xml:space="preserve">Hier Wert für Reduktionsmaßnahme eingeben
</t>
        </r>
      </text>
    </comment>
    <comment ref="I11" authorId="0">
      <text>
        <r>
          <rPr>
            <b/>
            <sz val="8"/>
            <rFont val="Tahoma"/>
            <family val="0"/>
          </rPr>
          <t xml:space="preserve">Hier Wert für Reduktionsmaßnahme eingeben
</t>
        </r>
      </text>
    </comment>
    <comment ref="J11" authorId="0">
      <text>
        <r>
          <rPr>
            <b/>
            <sz val="8"/>
            <rFont val="Tahoma"/>
            <family val="0"/>
          </rPr>
          <t xml:space="preserve">Hier Wert für Reduktionsmaßnahme eingeben
</t>
        </r>
      </text>
    </comment>
    <comment ref="K11" authorId="0">
      <text>
        <r>
          <rPr>
            <b/>
            <sz val="8"/>
            <rFont val="Tahoma"/>
            <family val="0"/>
          </rPr>
          <t xml:space="preserve">Hier Wert für Reduktionsmaßnahme eingeben
</t>
        </r>
      </text>
    </comment>
    <comment ref="L11" authorId="0">
      <text>
        <r>
          <rPr>
            <b/>
            <sz val="8"/>
            <rFont val="Tahoma"/>
            <family val="0"/>
          </rPr>
          <t xml:space="preserve">Hier Wert für Reduktionsmaßnahme eingeben
</t>
        </r>
      </text>
    </comment>
    <comment ref="M11" authorId="0">
      <text>
        <r>
          <rPr>
            <b/>
            <sz val="8"/>
            <rFont val="Tahoma"/>
            <family val="0"/>
          </rPr>
          <t xml:space="preserve">Hier Wert für Reduktionsmaßnahme eingeben
</t>
        </r>
      </text>
    </comment>
    <comment ref="R11" authorId="0">
      <text>
        <r>
          <rPr>
            <b/>
            <sz val="8"/>
            <rFont val="Tahoma"/>
            <family val="0"/>
          </rPr>
          <t>Hier Istwert für Vorperiode eintragen</t>
        </r>
      </text>
    </comment>
    <comment ref="S11" authorId="0">
      <text>
        <r>
          <rPr>
            <b/>
            <sz val="8"/>
            <rFont val="Tahoma"/>
            <family val="0"/>
          </rPr>
          <t>Hier Istwert für Vorperiode eintragen</t>
        </r>
      </text>
    </comment>
    <comment ref="C13" authorId="0">
      <text>
        <r>
          <rPr>
            <b/>
            <sz val="8"/>
            <rFont val="Tahoma"/>
            <family val="0"/>
          </rPr>
          <t>Hier Quartals- oder Jahreseinzel- bzw.
 Gesamtwert eingeben</t>
        </r>
      </text>
    </comment>
    <comment ref="D13" authorId="0">
      <text>
        <r>
          <rPr>
            <b/>
            <sz val="8"/>
            <rFont val="Tahoma"/>
            <family val="0"/>
          </rPr>
          <t>Hier Quartals- oder Jahreseinzel- bzw.
 Gesamtwert eingeben</t>
        </r>
      </text>
    </comment>
    <comment ref="E13" authorId="0">
      <text>
        <r>
          <rPr>
            <b/>
            <sz val="8"/>
            <rFont val="Tahoma"/>
            <family val="0"/>
          </rPr>
          <t>Hier Quartals- oder Jahreseinzel- bzw.
 Gesamtwert eingeben</t>
        </r>
      </text>
    </comment>
    <comment ref="F13" authorId="0">
      <text>
        <r>
          <rPr>
            <b/>
            <sz val="8"/>
            <rFont val="Tahoma"/>
            <family val="0"/>
          </rPr>
          <t>Hier Quartals- oder Jahreseinzel- bzw.
 Gesamtwert eingeben</t>
        </r>
      </text>
    </comment>
    <comment ref="H13" authorId="0">
      <text>
        <r>
          <rPr>
            <b/>
            <sz val="8"/>
            <rFont val="Tahoma"/>
            <family val="0"/>
          </rPr>
          <t xml:space="preserve">Hier Wert für Reduktionsmaßnahme eingeben
</t>
        </r>
      </text>
    </comment>
    <comment ref="I13" authorId="0">
      <text>
        <r>
          <rPr>
            <b/>
            <sz val="8"/>
            <rFont val="Tahoma"/>
            <family val="0"/>
          </rPr>
          <t xml:space="preserve">Hier Wert für Reduktionsmaßnahme eingeben
</t>
        </r>
      </text>
    </comment>
    <comment ref="J13" authorId="0">
      <text>
        <r>
          <rPr>
            <b/>
            <sz val="8"/>
            <rFont val="Tahoma"/>
            <family val="0"/>
          </rPr>
          <t xml:space="preserve">Hier Wert für Reduktionsmaßnahme eingeben
</t>
        </r>
      </text>
    </comment>
    <comment ref="K13" authorId="0">
      <text>
        <r>
          <rPr>
            <b/>
            <sz val="8"/>
            <rFont val="Tahoma"/>
            <family val="0"/>
          </rPr>
          <t xml:space="preserve">Hier Wert für Reduktionsmaßnahme eingeben
</t>
        </r>
      </text>
    </comment>
    <comment ref="L13" authorId="0">
      <text>
        <r>
          <rPr>
            <b/>
            <sz val="8"/>
            <rFont val="Tahoma"/>
            <family val="0"/>
          </rPr>
          <t xml:space="preserve">Hier Wert für Reduktionsmaßnahme eingeben
</t>
        </r>
      </text>
    </comment>
    <comment ref="M13" authorId="0">
      <text>
        <r>
          <rPr>
            <b/>
            <sz val="8"/>
            <rFont val="Tahoma"/>
            <family val="0"/>
          </rPr>
          <t xml:space="preserve">Hier Wert für Reduktionsmaßnahme eingeben
</t>
        </r>
      </text>
    </comment>
    <comment ref="R13" authorId="0">
      <text>
        <r>
          <rPr>
            <b/>
            <sz val="8"/>
            <rFont val="Tahoma"/>
            <family val="0"/>
          </rPr>
          <t>Hier Istwert für Vorperiode eintragen</t>
        </r>
      </text>
    </comment>
    <comment ref="S13" authorId="0">
      <text>
        <r>
          <rPr>
            <b/>
            <sz val="8"/>
            <rFont val="Tahoma"/>
            <family val="0"/>
          </rPr>
          <t>Hier Istwert für Vorperiode eintragen</t>
        </r>
      </text>
    </comment>
    <comment ref="C15" authorId="0">
      <text>
        <r>
          <rPr>
            <b/>
            <sz val="8"/>
            <rFont val="Tahoma"/>
            <family val="0"/>
          </rPr>
          <t>Hier Quartals- oder Jahreseinzel- bzw.
 Gesamtwert eingeben</t>
        </r>
      </text>
    </comment>
    <comment ref="D15" authorId="0">
      <text>
        <r>
          <rPr>
            <b/>
            <sz val="8"/>
            <rFont val="Tahoma"/>
            <family val="0"/>
          </rPr>
          <t>Hier Quartals- oder Jahreseinzel- bzw.
 Gesamtwert eingeben</t>
        </r>
      </text>
    </comment>
    <comment ref="E15" authorId="0">
      <text>
        <r>
          <rPr>
            <b/>
            <sz val="8"/>
            <rFont val="Tahoma"/>
            <family val="0"/>
          </rPr>
          <t>Hier Quartals- oder Jahreseinzel- bzw.
 Gesamtwert eingeben</t>
        </r>
      </text>
    </comment>
    <comment ref="F15" authorId="0">
      <text>
        <r>
          <rPr>
            <b/>
            <sz val="8"/>
            <rFont val="Tahoma"/>
            <family val="0"/>
          </rPr>
          <t>Hier Quartals- oder Jahreseinzel- bzw.
 Gesamtwert eingeben</t>
        </r>
      </text>
    </comment>
    <comment ref="H15" authorId="0">
      <text>
        <r>
          <rPr>
            <b/>
            <sz val="8"/>
            <rFont val="Tahoma"/>
            <family val="0"/>
          </rPr>
          <t xml:space="preserve">Hier Wert für Reduktionsmaßnahme eingeben
</t>
        </r>
      </text>
    </comment>
    <comment ref="I15" authorId="0">
      <text>
        <r>
          <rPr>
            <b/>
            <sz val="8"/>
            <rFont val="Tahoma"/>
            <family val="0"/>
          </rPr>
          <t xml:space="preserve">Hier Wert für Reduktionsmaßnahme eingeben
</t>
        </r>
      </text>
    </comment>
    <comment ref="J15" authorId="0">
      <text>
        <r>
          <rPr>
            <b/>
            <sz val="8"/>
            <rFont val="Tahoma"/>
            <family val="0"/>
          </rPr>
          <t xml:space="preserve">Hier Wert für Reduktionsmaßnahme eingeben
</t>
        </r>
      </text>
    </comment>
    <comment ref="K15" authorId="0">
      <text>
        <r>
          <rPr>
            <b/>
            <sz val="8"/>
            <rFont val="Tahoma"/>
            <family val="0"/>
          </rPr>
          <t xml:space="preserve">Hier Wert für Reduktionsmaßnahme eingeben
</t>
        </r>
      </text>
    </comment>
    <comment ref="L15" authorId="0">
      <text>
        <r>
          <rPr>
            <b/>
            <sz val="8"/>
            <rFont val="Tahoma"/>
            <family val="0"/>
          </rPr>
          <t xml:space="preserve">Hier Wert für Reduktionsmaßnahme eingeben
</t>
        </r>
      </text>
    </comment>
    <comment ref="M15" authorId="0">
      <text>
        <r>
          <rPr>
            <b/>
            <sz val="8"/>
            <rFont val="Tahoma"/>
            <family val="0"/>
          </rPr>
          <t xml:space="preserve">Hier Wert für Reduktionsmaßnahme eingeben
</t>
        </r>
      </text>
    </comment>
    <comment ref="R15" authorId="0">
      <text>
        <r>
          <rPr>
            <b/>
            <sz val="8"/>
            <rFont val="Tahoma"/>
            <family val="0"/>
          </rPr>
          <t>Hier Istwert für Vorperiode eintragen</t>
        </r>
      </text>
    </comment>
    <comment ref="S15" authorId="0">
      <text>
        <r>
          <rPr>
            <b/>
            <sz val="8"/>
            <rFont val="Tahoma"/>
            <family val="0"/>
          </rPr>
          <t>Hier Istwert für Vorperiode eintragen</t>
        </r>
      </text>
    </comment>
    <comment ref="C17" authorId="0">
      <text>
        <r>
          <rPr>
            <b/>
            <sz val="8"/>
            <rFont val="Tahoma"/>
            <family val="0"/>
          </rPr>
          <t>Hier Quartals- oder Jahreseinzel- bzw.
 Gesamtwert eingeben</t>
        </r>
      </text>
    </comment>
    <comment ref="D17" authorId="0">
      <text>
        <r>
          <rPr>
            <b/>
            <sz val="8"/>
            <rFont val="Tahoma"/>
            <family val="0"/>
          </rPr>
          <t>Hier Quartals- oder Jahreseinzel- bzw.
 Gesamtwert eingeben</t>
        </r>
      </text>
    </comment>
    <comment ref="E17" authorId="0">
      <text>
        <r>
          <rPr>
            <b/>
            <sz val="8"/>
            <rFont val="Tahoma"/>
            <family val="0"/>
          </rPr>
          <t>Hier Quartals- oder Jahreseinzel- bzw.
 Gesamtwert eingeben</t>
        </r>
      </text>
    </comment>
    <comment ref="F17" authorId="0">
      <text>
        <r>
          <rPr>
            <b/>
            <sz val="8"/>
            <rFont val="Tahoma"/>
            <family val="0"/>
          </rPr>
          <t>Hier Quartals- oder Jahreseinzel- bzw.
 Gesamtwert eingeben</t>
        </r>
      </text>
    </comment>
    <comment ref="H17" authorId="0">
      <text>
        <r>
          <rPr>
            <b/>
            <sz val="8"/>
            <rFont val="Tahoma"/>
            <family val="0"/>
          </rPr>
          <t xml:space="preserve">Hier Wert für Reduktionsmaßnahme eingeben
</t>
        </r>
      </text>
    </comment>
    <comment ref="I17" authorId="0">
      <text>
        <r>
          <rPr>
            <b/>
            <sz val="8"/>
            <rFont val="Tahoma"/>
            <family val="0"/>
          </rPr>
          <t xml:space="preserve">Hier Wert für Reduktionsmaßnahme eingeben
</t>
        </r>
      </text>
    </comment>
    <comment ref="J17" authorId="0">
      <text>
        <r>
          <rPr>
            <b/>
            <sz val="8"/>
            <rFont val="Tahoma"/>
            <family val="0"/>
          </rPr>
          <t xml:space="preserve">Hier Wert für Reduktionsmaßnahme eingeben
</t>
        </r>
      </text>
    </comment>
    <comment ref="K17" authorId="0">
      <text>
        <r>
          <rPr>
            <b/>
            <sz val="8"/>
            <rFont val="Tahoma"/>
            <family val="0"/>
          </rPr>
          <t xml:space="preserve">Hier Wert für Reduktionsmaßnahme eingeben
</t>
        </r>
      </text>
    </comment>
    <comment ref="L17" authorId="0">
      <text>
        <r>
          <rPr>
            <b/>
            <sz val="8"/>
            <rFont val="Tahoma"/>
            <family val="0"/>
          </rPr>
          <t xml:space="preserve">Hier Wert für Reduktionsmaßnahme eingeben
</t>
        </r>
      </text>
    </comment>
    <comment ref="M17" authorId="0">
      <text>
        <r>
          <rPr>
            <b/>
            <sz val="8"/>
            <rFont val="Tahoma"/>
            <family val="0"/>
          </rPr>
          <t xml:space="preserve">Hier Wert für Reduktionsmaßnahme eingeben
</t>
        </r>
      </text>
    </comment>
    <comment ref="R17" authorId="0">
      <text>
        <r>
          <rPr>
            <b/>
            <sz val="8"/>
            <rFont val="Tahoma"/>
            <family val="0"/>
          </rPr>
          <t>Hier Istwert für Vorperiode eintragen</t>
        </r>
      </text>
    </comment>
    <comment ref="S17" authorId="0">
      <text>
        <r>
          <rPr>
            <b/>
            <sz val="8"/>
            <rFont val="Tahoma"/>
            <family val="0"/>
          </rPr>
          <t>Hier Istwert für Vorperiode eintragen</t>
        </r>
      </text>
    </comment>
    <comment ref="C19" authorId="0">
      <text>
        <r>
          <rPr>
            <b/>
            <sz val="8"/>
            <rFont val="Tahoma"/>
            <family val="0"/>
          </rPr>
          <t>Hier Quartals- oder Jahreseinzel- bzw.
 Gesamtwert eingeben</t>
        </r>
      </text>
    </comment>
    <comment ref="D19" authorId="0">
      <text>
        <r>
          <rPr>
            <b/>
            <sz val="8"/>
            <rFont val="Tahoma"/>
            <family val="0"/>
          </rPr>
          <t>Hier Quartals- oder Jahreseinzel- bzw.
 Gesamtwert eingeben</t>
        </r>
      </text>
    </comment>
    <comment ref="E19" authorId="0">
      <text>
        <r>
          <rPr>
            <b/>
            <sz val="8"/>
            <rFont val="Tahoma"/>
            <family val="0"/>
          </rPr>
          <t>Hier Quartals- oder Jahreseinzel- bzw.
 Gesamtwert eingeben</t>
        </r>
      </text>
    </comment>
    <comment ref="F19" authorId="0">
      <text>
        <r>
          <rPr>
            <b/>
            <sz val="8"/>
            <rFont val="Tahoma"/>
            <family val="0"/>
          </rPr>
          <t>Hier Quartals- oder Jahreseinzel- bzw.
 Gesamtwert eingeben</t>
        </r>
      </text>
    </comment>
    <comment ref="H19" authorId="0">
      <text>
        <r>
          <rPr>
            <b/>
            <sz val="8"/>
            <rFont val="Tahoma"/>
            <family val="0"/>
          </rPr>
          <t xml:space="preserve">Hier Wert für Reduktionsmaßnahme eingeben
</t>
        </r>
      </text>
    </comment>
    <comment ref="I19" authorId="0">
      <text>
        <r>
          <rPr>
            <b/>
            <sz val="8"/>
            <rFont val="Tahoma"/>
            <family val="0"/>
          </rPr>
          <t xml:space="preserve">Hier Wert für Reduktionsmaßnahme eingeben
</t>
        </r>
      </text>
    </comment>
    <comment ref="J19" authorId="0">
      <text>
        <r>
          <rPr>
            <b/>
            <sz val="8"/>
            <rFont val="Tahoma"/>
            <family val="0"/>
          </rPr>
          <t xml:space="preserve">Hier Wert für Reduktionsmaßnahme eingeben
</t>
        </r>
      </text>
    </comment>
    <comment ref="K19" authorId="0">
      <text>
        <r>
          <rPr>
            <b/>
            <sz val="8"/>
            <rFont val="Tahoma"/>
            <family val="0"/>
          </rPr>
          <t xml:space="preserve">Hier Wert für Reduktionsmaßnahme eingeben
</t>
        </r>
      </text>
    </comment>
    <comment ref="L19" authorId="0">
      <text>
        <r>
          <rPr>
            <b/>
            <sz val="8"/>
            <rFont val="Tahoma"/>
            <family val="0"/>
          </rPr>
          <t xml:space="preserve">Hier Wert für Reduktionsmaßnahme eingeben
</t>
        </r>
      </text>
    </comment>
    <comment ref="M19" authorId="0">
      <text>
        <r>
          <rPr>
            <b/>
            <sz val="8"/>
            <rFont val="Tahoma"/>
            <family val="0"/>
          </rPr>
          <t xml:space="preserve">Hier Wert für Reduktionsmaßnahme eingeben
</t>
        </r>
      </text>
    </comment>
    <comment ref="R19" authorId="0">
      <text>
        <r>
          <rPr>
            <b/>
            <sz val="8"/>
            <rFont val="Tahoma"/>
            <family val="0"/>
          </rPr>
          <t>Hier Istwert für Vorperiode eintragen</t>
        </r>
      </text>
    </comment>
    <comment ref="S19" authorId="0">
      <text>
        <r>
          <rPr>
            <b/>
            <sz val="8"/>
            <rFont val="Tahoma"/>
            <family val="0"/>
          </rPr>
          <t>Hier Istwert für Vorperiode eintragen</t>
        </r>
      </text>
    </comment>
    <comment ref="C21" authorId="0">
      <text>
        <r>
          <rPr>
            <b/>
            <sz val="8"/>
            <rFont val="Tahoma"/>
            <family val="0"/>
          </rPr>
          <t>Hier Quartals- oder Jahreseinzel- bzw.
 Gesamtwert eingeben</t>
        </r>
      </text>
    </comment>
    <comment ref="D21" authorId="0">
      <text>
        <r>
          <rPr>
            <b/>
            <sz val="8"/>
            <rFont val="Tahoma"/>
            <family val="0"/>
          </rPr>
          <t>Hier Quartals- oder Jahreseinzel- bzw.
 Gesamtwert eingeben</t>
        </r>
      </text>
    </comment>
    <comment ref="E21" authorId="0">
      <text>
        <r>
          <rPr>
            <b/>
            <sz val="8"/>
            <rFont val="Tahoma"/>
            <family val="0"/>
          </rPr>
          <t>Hier Quartals- oder Jahreseinzel- bzw.
 Gesamtwert eingeben</t>
        </r>
      </text>
    </comment>
    <comment ref="F21" authorId="0">
      <text>
        <r>
          <rPr>
            <b/>
            <sz val="8"/>
            <rFont val="Tahoma"/>
            <family val="0"/>
          </rPr>
          <t>Hier Quartals- oder Jahreseinzel- bzw.
 Gesamtwert eingeben</t>
        </r>
      </text>
    </comment>
    <comment ref="H21" authorId="0">
      <text>
        <r>
          <rPr>
            <b/>
            <sz val="8"/>
            <rFont val="Tahoma"/>
            <family val="0"/>
          </rPr>
          <t xml:space="preserve">Hier Wert für Reduktionsmaßnahme eingeben
</t>
        </r>
      </text>
    </comment>
    <comment ref="I21" authorId="0">
      <text>
        <r>
          <rPr>
            <b/>
            <sz val="8"/>
            <rFont val="Tahoma"/>
            <family val="0"/>
          </rPr>
          <t xml:space="preserve">Hier Wert für Reduktionsmaßnahme eingeben
</t>
        </r>
      </text>
    </comment>
    <comment ref="J21" authorId="0">
      <text>
        <r>
          <rPr>
            <b/>
            <sz val="8"/>
            <rFont val="Tahoma"/>
            <family val="0"/>
          </rPr>
          <t xml:space="preserve">Hier Wert für Reduktionsmaßnahme eingeben
</t>
        </r>
      </text>
    </comment>
    <comment ref="K21" authorId="0">
      <text>
        <r>
          <rPr>
            <b/>
            <sz val="8"/>
            <rFont val="Tahoma"/>
            <family val="0"/>
          </rPr>
          <t xml:space="preserve">Hier Wert für Reduktionsmaßnahme eingeben
</t>
        </r>
      </text>
    </comment>
    <comment ref="L21" authorId="0">
      <text>
        <r>
          <rPr>
            <b/>
            <sz val="8"/>
            <rFont val="Tahoma"/>
            <family val="0"/>
          </rPr>
          <t xml:space="preserve">Hier Wert für Reduktionsmaßnahme eingeben
</t>
        </r>
      </text>
    </comment>
    <comment ref="M21" authorId="0">
      <text>
        <r>
          <rPr>
            <b/>
            <sz val="8"/>
            <rFont val="Tahoma"/>
            <family val="0"/>
          </rPr>
          <t xml:space="preserve">Hier Wert für Reduktionsmaßnahme eingeben
</t>
        </r>
      </text>
    </comment>
    <comment ref="R21" authorId="0">
      <text>
        <r>
          <rPr>
            <b/>
            <sz val="8"/>
            <rFont val="Tahoma"/>
            <family val="0"/>
          </rPr>
          <t>Hier Istwert für Vorperiode eintragen</t>
        </r>
      </text>
    </comment>
    <comment ref="S21" authorId="0">
      <text>
        <r>
          <rPr>
            <b/>
            <sz val="8"/>
            <rFont val="Tahoma"/>
            <family val="0"/>
          </rPr>
          <t>Hier Istwert für Vorperiode eintragen</t>
        </r>
      </text>
    </comment>
    <comment ref="C23" authorId="0">
      <text>
        <r>
          <rPr>
            <b/>
            <sz val="8"/>
            <rFont val="Tahoma"/>
            <family val="0"/>
          </rPr>
          <t>Hier Quartals- oder Jahreseinzel- bzw.
 Gesamtwert eingeben</t>
        </r>
      </text>
    </comment>
    <comment ref="D23" authorId="0">
      <text>
        <r>
          <rPr>
            <b/>
            <sz val="8"/>
            <rFont val="Tahoma"/>
            <family val="0"/>
          </rPr>
          <t>Hier Quartals- oder Jahreseinzel- bzw.
 Gesamtwert eingeben</t>
        </r>
      </text>
    </comment>
    <comment ref="E23" authorId="0">
      <text>
        <r>
          <rPr>
            <b/>
            <sz val="8"/>
            <rFont val="Tahoma"/>
            <family val="0"/>
          </rPr>
          <t>Hier Quartals- oder Jahreseinzel- bzw.
 Gesamtwert eingeben</t>
        </r>
      </text>
    </comment>
    <comment ref="F23" authorId="0">
      <text>
        <r>
          <rPr>
            <b/>
            <sz val="8"/>
            <rFont val="Tahoma"/>
            <family val="0"/>
          </rPr>
          <t>Hier Quartals- oder Jahreseinzel- bzw.
 Gesamtwert eingeben</t>
        </r>
      </text>
    </comment>
    <comment ref="H23" authorId="0">
      <text>
        <r>
          <rPr>
            <b/>
            <sz val="8"/>
            <rFont val="Tahoma"/>
            <family val="0"/>
          </rPr>
          <t xml:space="preserve">Hier Wert für Reduktionsmaßnahme eingeben
</t>
        </r>
      </text>
    </comment>
    <comment ref="I23" authorId="0">
      <text>
        <r>
          <rPr>
            <b/>
            <sz val="8"/>
            <rFont val="Tahoma"/>
            <family val="0"/>
          </rPr>
          <t xml:space="preserve">Hier Wert für Reduktionsmaßnahme eingeben
</t>
        </r>
      </text>
    </comment>
    <comment ref="J23" authorId="0">
      <text>
        <r>
          <rPr>
            <b/>
            <sz val="8"/>
            <rFont val="Tahoma"/>
            <family val="0"/>
          </rPr>
          <t xml:space="preserve">Hier Wert für Reduktionsmaßnahme eingeben
</t>
        </r>
      </text>
    </comment>
    <comment ref="K23" authorId="0">
      <text>
        <r>
          <rPr>
            <b/>
            <sz val="8"/>
            <rFont val="Tahoma"/>
            <family val="0"/>
          </rPr>
          <t xml:space="preserve">Hier Wert für Reduktionsmaßnahme eingeben
</t>
        </r>
      </text>
    </comment>
    <comment ref="L23" authorId="0">
      <text>
        <r>
          <rPr>
            <b/>
            <sz val="8"/>
            <rFont val="Tahoma"/>
            <family val="0"/>
          </rPr>
          <t xml:space="preserve">Hier Wert für Reduktionsmaßnahme eingeben
</t>
        </r>
      </text>
    </comment>
    <comment ref="M23" authorId="0">
      <text>
        <r>
          <rPr>
            <b/>
            <sz val="8"/>
            <rFont val="Tahoma"/>
            <family val="0"/>
          </rPr>
          <t xml:space="preserve">Hier Wert für Reduktionsmaßnahme eingeben
</t>
        </r>
      </text>
    </comment>
    <comment ref="R23" authorId="0">
      <text>
        <r>
          <rPr>
            <b/>
            <sz val="8"/>
            <rFont val="Tahoma"/>
            <family val="0"/>
          </rPr>
          <t>Hier Istwert für Vorperiode eintragen</t>
        </r>
      </text>
    </comment>
    <comment ref="S23" authorId="0">
      <text>
        <r>
          <rPr>
            <b/>
            <sz val="8"/>
            <rFont val="Tahoma"/>
            <family val="0"/>
          </rPr>
          <t>Hier Istwert für Vorperiode eintragen</t>
        </r>
      </text>
    </comment>
    <comment ref="C25" authorId="0">
      <text>
        <r>
          <rPr>
            <b/>
            <sz val="8"/>
            <rFont val="Tahoma"/>
            <family val="0"/>
          </rPr>
          <t>Hier Quartals- oder Jahreseinzel- bzw.
 Gesamtwert eingeben</t>
        </r>
      </text>
    </comment>
    <comment ref="D25" authorId="0">
      <text>
        <r>
          <rPr>
            <b/>
            <sz val="8"/>
            <rFont val="Tahoma"/>
            <family val="0"/>
          </rPr>
          <t>Hier Quartals- oder Jahreseinzel- bzw.
 Gesamtwert eingeben</t>
        </r>
      </text>
    </comment>
    <comment ref="E25" authorId="0">
      <text>
        <r>
          <rPr>
            <b/>
            <sz val="8"/>
            <rFont val="Tahoma"/>
            <family val="0"/>
          </rPr>
          <t>Hier Quartals- oder Jahreseinzel- bzw.
 Gesamtwert eingeben</t>
        </r>
      </text>
    </comment>
    <comment ref="F25" authorId="0">
      <text>
        <r>
          <rPr>
            <b/>
            <sz val="8"/>
            <rFont val="Tahoma"/>
            <family val="0"/>
          </rPr>
          <t>Hier Quartals- oder Jahreseinzel- bzw.
 Gesamtwert eingeben</t>
        </r>
      </text>
    </comment>
    <comment ref="H25" authorId="0">
      <text>
        <r>
          <rPr>
            <b/>
            <sz val="8"/>
            <rFont val="Tahoma"/>
            <family val="0"/>
          </rPr>
          <t xml:space="preserve">Hier Wert für Reduktionsmaßnahme eingeben
</t>
        </r>
      </text>
    </comment>
    <comment ref="I25" authorId="0">
      <text>
        <r>
          <rPr>
            <b/>
            <sz val="8"/>
            <rFont val="Tahoma"/>
            <family val="0"/>
          </rPr>
          <t xml:space="preserve">Hier Wert für Reduktionsmaßnahme eingeben
</t>
        </r>
      </text>
    </comment>
    <comment ref="J25" authorId="0">
      <text>
        <r>
          <rPr>
            <b/>
            <sz val="8"/>
            <rFont val="Tahoma"/>
            <family val="0"/>
          </rPr>
          <t xml:space="preserve">Hier Wert für Reduktionsmaßnahme eingeben
</t>
        </r>
      </text>
    </comment>
    <comment ref="K25" authorId="0">
      <text>
        <r>
          <rPr>
            <b/>
            <sz val="8"/>
            <rFont val="Tahoma"/>
            <family val="0"/>
          </rPr>
          <t xml:space="preserve">Hier Wert für Reduktionsmaßnahme eingeben
</t>
        </r>
      </text>
    </comment>
    <comment ref="L25" authorId="0">
      <text>
        <r>
          <rPr>
            <b/>
            <sz val="8"/>
            <rFont val="Tahoma"/>
            <family val="0"/>
          </rPr>
          <t xml:space="preserve">Hier Wert für Reduktionsmaßnahme eingeben
</t>
        </r>
      </text>
    </comment>
    <comment ref="M25" authorId="0">
      <text>
        <r>
          <rPr>
            <b/>
            <sz val="8"/>
            <rFont val="Tahoma"/>
            <family val="0"/>
          </rPr>
          <t xml:space="preserve">Hier Wert für Reduktionsmaßnahme eingeben
</t>
        </r>
      </text>
    </comment>
    <comment ref="R25" authorId="0">
      <text>
        <r>
          <rPr>
            <b/>
            <sz val="8"/>
            <rFont val="Tahoma"/>
            <family val="0"/>
          </rPr>
          <t>Hier Istwert für Vorperiode eintragen</t>
        </r>
      </text>
    </comment>
    <comment ref="S25" authorId="0">
      <text>
        <r>
          <rPr>
            <b/>
            <sz val="8"/>
            <rFont val="Tahoma"/>
            <family val="0"/>
          </rPr>
          <t>Hier Istwert für Vorperiode eintragen</t>
        </r>
      </text>
    </comment>
    <comment ref="C27" authorId="0">
      <text>
        <r>
          <rPr>
            <b/>
            <sz val="8"/>
            <rFont val="Tahoma"/>
            <family val="0"/>
          </rPr>
          <t>Hier Quartals- oder Jahreseinzel- bzw.
 Gesamtwert eingeben</t>
        </r>
      </text>
    </comment>
    <comment ref="D27" authorId="0">
      <text>
        <r>
          <rPr>
            <b/>
            <sz val="8"/>
            <rFont val="Tahoma"/>
            <family val="0"/>
          </rPr>
          <t>Hier Quartals- oder Jahreseinzel- bzw.
 Gesamtwert eingeben</t>
        </r>
      </text>
    </comment>
    <comment ref="E27" authorId="0">
      <text>
        <r>
          <rPr>
            <b/>
            <sz val="8"/>
            <rFont val="Tahoma"/>
            <family val="0"/>
          </rPr>
          <t>Hier Quartals- oder Jahreseinzel- bzw.
 Gesamtwert eingeben</t>
        </r>
      </text>
    </comment>
    <comment ref="F27" authorId="0">
      <text>
        <r>
          <rPr>
            <b/>
            <sz val="8"/>
            <rFont val="Tahoma"/>
            <family val="0"/>
          </rPr>
          <t>Hier Quartals- oder Jahreseinzel- bzw.
 Gesamtwert eingeben</t>
        </r>
      </text>
    </comment>
    <comment ref="H27" authorId="0">
      <text>
        <r>
          <rPr>
            <b/>
            <sz val="8"/>
            <rFont val="Tahoma"/>
            <family val="0"/>
          </rPr>
          <t xml:space="preserve">Hier Wert für Reduktionsmaßnahme eingeben
</t>
        </r>
      </text>
    </comment>
    <comment ref="I27" authorId="0">
      <text>
        <r>
          <rPr>
            <b/>
            <sz val="8"/>
            <rFont val="Tahoma"/>
            <family val="0"/>
          </rPr>
          <t xml:space="preserve">Hier Wert für Reduktionsmaßnahme eingeben
</t>
        </r>
      </text>
    </comment>
    <comment ref="J27" authorId="0">
      <text>
        <r>
          <rPr>
            <b/>
            <sz val="8"/>
            <rFont val="Tahoma"/>
            <family val="0"/>
          </rPr>
          <t xml:space="preserve">Hier Wert für Reduktionsmaßnahme eingeben
</t>
        </r>
      </text>
    </comment>
    <comment ref="K27" authorId="0">
      <text>
        <r>
          <rPr>
            <b/>
            <sz val="8"/>
            <rFont val="Tahoma"/>
            <family val="0"/>
          </rPr>
          <t xml:space="preserve">Hier Wert für Reduktionsmaßnahme eingeben
</t>
        </r>
      </text>
    </comment>
    <comment ref="L27" authorId="0">
      <text>
        <r>
          <rPr>
            <b/>
            <sz val="8"/>
            <rFont val="Tahoma"/>
            <family val="0"/>
          </rPr>
          <t xml:space="preserve">Hier Wert für Reduktionsmaßnahme eingeben
</t>
        </r>
      </text>
    </comment>
    <comment ref="M27" authorId="0">
      <text>
        <r>
          <rPr>
            <b/>
            <sz val="8"/>
            <rFont val="Tahoma"/>
            <family val="0"/>
          </rPr>
          <t xml:space="preserve">Hier Wert für Reduktionsmaßnahme eingeben
</t>
        </r>
      </text>
    </comment>
    <comment ref="R27" authorId="0">
      <text>
        <r>
          <rPr>
            <b/>
            <sz val="8"/>
            <rFont val="Tahoma"/>
            <family val="0"/>
          </rPr>
          <t>Hier Istwert für Vorperiode eintragen</t>
        </r>
      </text>
    </comment>
    <comment ref="S27" authorId="0">
      <text>
        <r>
          <rPr>
            <b/>
            <sz val="8"/>
            <rFont val="Tahoma"/>
            <family val="0"/>
          </rPr>
          <t>Hier Istwert für Vorperiode eintragen</t>
        </r>
      </text>
    </comment>
    <comment ref="C29" authorId="0">
      <text>
        <r>
          <rPr>
            <b/>
            <sz val="8"/>
            <rFont val="Tahoma"/>
            <family val="0"/>
          </rPr>
          <t>Hier Quartals- oder Jahreseinzel- bzw.
 Gesamtwert eingeben</t>
        </r>
      </text>
    </comment>
    <comment ref="D29" authorId="0">
      <text>
        <r>
          <rPr>
            <b/>
            <sz val="8"/>
            <rFont val="Tahoma"/>
            <family val="0"/>
          </rPr>
          <t>Hier Quartals- oder Jahreseinzel- bzw.
 Gesamtwert eingeben</t>
        </r>
      </text>
    </comment>
    <comment ref="E29" authorId="0">
      <text>
        <r>
          <rPr>
            <b/>
            <sz val="8"/>
            <rFont val="Tahoma"/>
            <family val="0"/>
          </rPr>
          <t>Hier Quartals- oder Jahreseinzel- bzw.
 Gesamtwert eingeben</t>
        </r>
      </text>
    </comment>
    <comment ref="F29" authorId="0">
      <text>
        <r>
          <rPr>
            <b/>
            <sz val="8"/>
            <rFont val="Tahoma"/>
            <family val="0"/>
          </rPr>
          <t>Hier Quartals- oder Jahreseinzel- bzw.
 Gesamtwert eingeben</t>
        </r>
      </text>
    </comment>
    <comment ref="H29" authorId="0">
      <text>
        <r>
          <rPr>
            <b/>
            <sz val="8"/>
            <rFont val="Tahoma"/>
            <family val="0"/>
          </rPr>
          <t xml:space="preserve">Hier Wert für Reduktionsmaßnahme eingeben
</t>
        </r>
      </text>
    </comment>
    <comment ref="I29" authorId="0">
      <text>
        <r>
          <rPr>
            <b/>
            <sz val="8"/>
            <rFont val="Tahoma"/>
            <family val="0"/>
          </rPr>
          <t xml:space="preserve">Hier Wert für Reduktionsmaßnahme eingeben
</t>
        </r>
      </text>
    </comment>
    <comment ref="J29" authorId="0">
      <text>
        <r>
          <rPr>
            <b/>
            <sz val="8"/>
            <rFont val="Tahoma"/>
            <family val="0"/>
          </rPr>
          <t xml:space="preserve">Hier Wert für Reduktionsmaßnahme eingeben
</t>
        </r>
      </text>
    </comment>
    <comment ref="K29" authorId="0">
      <text>
        <r>
          <rPr>
            <b/>
            <sz val="8"/>
            <rFont val="Tahoma"/>
            <family val="0"/>
          </rPr>
          <t xml:space="preserve">Hier Wert für Reduktionsmaßnahme eingeben
</t>
        </r>
      </text>
    </comment>
    <comment ref="L29" authorId="0">
      <text>
        <r>
          <rPr>
            <b/>
            <sz val="8"/>
            <rFont val="Tahoma"/>
            <family val="0"/>
          </rPr>
          <t xml:space="preserve">Hier Wert für Reduktionsmaßnahme eingeben
</t>
        </r>
      </text>
    </comment>
    <comment ref="M29" authorId="0">
      <text>
        <r>
          <rPr>
            <b/>
            <sz val="8"/>
            <rFont val="Tahoma"/>
            <family val="0"/>
          </rPr>
          <t xml:space="preserve">Hier Wert für Reduktionsmaßnahme eingeben
</t>
        </r>
      </text>
    </comment>
    <comment ref="R29" authorId="0">
      <text>
        <r>
          <rPr>
            <b/>
            <sz val="8"/>
            <rFont val="Tahoma"/>
            <family val="0"/>
          </rPr>
          <t>Hier Istwert für Vorperiode eintragen</t>
        </r>
      </text>
    </comment>
    <comment ref="S29" authorId="0">
      <text>
        <r>
          <rPr>
            <b/>
            <sz val="8"/>
            <rFont val="Tahoma"/>
            <family val="0"/>
          </rPr>
          <t>Hier Istwert für Vorperiode eintragen</t>
        </r>
      </text>
    </comment>
    <comment ref="B9" authorId="0">
      <text>
        <r>
          <rPr>
            <b/>
            <sz val="8"/>
            <rFont val="Tahoma"/>
            <family val="0"/>
          </rPr>
          <t xml:space="preserve">Hier Namen des Gläubigers oder Gesamtschulden eintragen
</t>
        </r>
      </text>
    </comment>
    <comment ref="B11" authorId="0">
      <text>
        <r>
          <rPr>
            <b/>
            <sz val="8"/>
            <rFont val="Tahoma"/>
            <family val="0"/>
          </rPr>
          <t xml:space="preserve">Hier Namen des Gläubigers oder Gesamtschulden eintragen
</t>
        </r>
      </text>
    </comment>
    <comment ref="B13" authorId="0">
      <text>
        <r>
          <rPr>
            <b/>
            <sz val="8"/>
            <rFont val="Tahoma"/>
            <family val="0"/>
          </rPr>
          <t xml:space="preserve">Hier Namen des Gläubigers oder Gesamtschulden eintragen
</t>
        </r>
      </text>
    </comment>
    <comment ref="B15" authorId="0">
      <text>
        <r>
          <rPr>
            <b/>
            <sz val="8"/>
            <rFont val="Tahoma"/>
            <family val="0"/>
          </rPr>
          <t xml:space="preserve">Hier Namen des Gläubigers oder Gesamtschulden eintragen
</t>
        </r>
      </text>
    </comment>
    <comment ref="B17" authorId="0">
      <text>
        <r>
          <rPr>
            <b/>
            <sz val="8"/>
            <rFont val="Tahoma"/>
            <family val="0"/>
          </rPr>
          <t xml:space="preserve">Hier Namen des Gläubigers oder Gesamtschulden eintragen
</t>
        </r>
      </text>
    </comment>
    <comment ref="B19" authorId="0">
      <text>
        <r>
          <rPr>
            <b/>
            <sz val="8"/>
            <rFont val="Tahoma"/>
            <family val="0"/>
          </rPr>
          <t xml:space="preserve">Hier Namen des Gläubigers oder Gesamtschulden eintragen
</t>
        </r>
      </text>
    </comment>
    <comment ref="B21" authorId="0">
      <text>
        <r>
          <rPr>
            <b/>
            <sz val="8"/>
            <rFont val="Tahoma"/>
            <family val="0"/>
          </rPr>
          <t xml:space="preserve">Hier Namen des Gläubigers oder Gesamtschulden eintragen
</t>
        </r>
      </text>
    </comment>
    <comment ref="B23" authorId="0">
      <text>
        <r>
          <rPr>
            <b/>
            <sz val="8"/>
            <rFont val="Tahoma"/>
            <family val="0"/>
          </rPr>
          <t xml:space="preserve">Hier Namen des Gläubigers oder Gesamtschulden eintragen
</t>
        </r>
      </text>
    </comment>
    <comment ref="B25" authorId="0">
      <text>
        <r>
          <rPr>
            <b/>
            <sz val="8"/>
            <rFont val="Tahoma"/>
            <family val="0"/>
          </rPr>
          <t xml:space="preserve">Hier Namen des Gläubigers oder Gesamtschulden eintragen
</t>
        </r>
      </text>
    </comment>
    <comment ref="B27" authorId="0">
      <text>
        <r>
          <rPr>
            <b/>
            <sz val="8"/>
            <rFont val="Tahoma"/>
            <family val="0"/>
          </rPr>
          <t xml:space="preserve">Hier Namen des Gläubigers oder Gesamtschulden eintragen
</t>
        </r>
      </text>
    </comment>
    <comment ref="B29" authorId="0">
      <text>
        <r>
          <rPr>
            <b/>
            <sz val="8"/>
            <rFont val="Tahoma"/>
            <family val="0"/>
          </rPr>
          <t xml:space="preserve">Hier Namen des Gläubigers oder Gesamtschulden eintragen
</t>
        </r>
      </text>
    </comment>
    <comment ref="P8" authorId="0">
      <text>
        <r>
          <rPr>
            <b/>
            <sz val="8"/>
            <rFont val="Tahoma"/>
            <family val="0"/>
          </rPr>
          <t>Hier Überschrift übernehmen oder ersetzen</t>
        </r>
      </text>
    </comment>
    <comment ref="Q8" authorId="0">
      <text>
        <r>
          <rPr>
            <b/>
            <sz val="8"/>
            <rFont val="Tahoma"/>
            <family val="0"/>
          </rPr>
          <t>Hier Überschrift übernehmen oder ersetzen</t>
        </r>
      </text>
    </comment>
    <comment ref="R8" authorId="0">
      <text>
        <r>
          <rPr>
            <b/>
            <sz val="8"/>
            <rFont val="Tahoma"/>
            <family val="0"/>
          </rPr>
          <t>Hier Überschrift übernehmen oder ersetzen</t>
        </r>
      </text>
    </comment>
    <comment ref="S8" authorId="0">
      <text>
        <r>
          <rPr>
            <b/>
            <sz val="8"/>
            <rFont val="Tahoma"/>
            <family val="0"/>
          </rPr>
          <t>Hier Überschrift übernehmen oder ersetzen</t>
        </r>
      </text>
    </comment>
    <comment ref="P9" authorId="0">
      <text>
        <r>
          <rPr>
            <b/>
            <sz val="8"/>
            <rFont val="Tahoma"/>
            <family val="0"/>
          </rPr>
          <t>Hier Zielwert eingeben oder ausrechnen lassen</t>
        </r>
      </text>
    </comment>
    <comment ref="Q9" authorId="0">
      <text>
        <r>
          <rPr>
            <b/>
            <sz val="8"/>
            <rFont val="Tahoma"/>
            <family val="0"/>
          </rPr>
          <t>Hier Zielwert eingeben oder ausrechnen lassen</t>
        </r>
      </text>
    </comment>
    <comment ref="P11" authorId="0">
      <text>
        <r>
          <rPr>
            <b/>
            <sz val="8"/>
            <rFont val="Tahoma"/>
            <family val="0"/>
          </rPr>
          <t>Hier Zielwert eingeben oder ausrechnen lassen</t>
        </r>
      </text>
    </comment>
    <comment ref="Q11" authorId="0">
      <text>
        <r>
          <rPr>
            <b/>
            <sz val="8"/>
            <rFont val="Tahoma"/>
            <family val="0"/>
          </rPr>
          <t>Hier Zielwert eingeben oder ausrechnen lassen</t>
        </r>
      </text>
    </comment>
    <comment ref="P13" authorId="0">
      <text>
        <r>
          <rPr>
            <b/>
            <sz val="8"/>
            <rFont val="Tahoma"/>
            <family val="0"/>
          </rPr>
          <t>Hier Zielwert eingeben oder ausrechnen lassen</t>
        </r>
      </text>
    </comment>
    <comment ref="Q13" authorId="0">
      <text>
        <r>
          <rPr>
            <b/>
            <sz val="8"/>
            <rFont val="Tahoma"/>
            <family val="0"/>
          </rPr>
          <t>Hier Zielwert eingeben oder ausrechnen lassen</t>
        </r>
      </text>
    </comment>
    <comment ref="P15" authorId="0">
      <text>
        <r>
          <rPr>
            <b/>
            <sz val="8"/>
            <rFont val="Tahoma"/>
            <family val="0"/>
          </rPr>
          <t>Hier Zielwert eingeben oder ausrechnen lassen</t>
        </r>
      </text>
    </comment>
    <comment ref="Q15" authorId="0">
      <text>
        <r>
          <rPr>
            <b/>
            <sz val="8"/>
            <rFont val="Tahoma"/>
            <family val="0"/>
          </rPr>
          <t>Hier Zielwert eingeben oder ausrechnen lassen</t>
        </r>
      </text>
    </comment>
    <comment ref="P17" authorId="0">
      <text>
        <r>
          <rPr>
            <b/>
            <sz val="8"/>
            <rFont val="Tahoma"/>
            <family val="0"/>
          </rPr>
          <t>Hier Zielwert eingeben oder ausrechnen lassen</t>
        </r>
      </text>
    </comment>
    <comment ref="Q17" authorId="0">
      <text>
        <r>
          <rPr>
            <b/>
            <sz val="8"/>
            <rFont val="Tahoma"/>
            <family val="0"/>
          </rPr>
          <t>Hier Zielwert eingeben oder ausrechnen lassen</t>
        </r>
      </text>
    </comment>
    <comment ref="P19" authorId="0">
      <text>
        <r>
          <rPr>
            <b/>
            <sz val="8"/>
            <rFont val="Tahoma"/>
            <family val="0"/>
          </rPr>
          <t>Hier Zielwert eingeben oder ausrechnen lassen</t>
        </r>
      </text>
    </comment>
    <comment ref="Q19" authorId="0">
      <text>
        <r>
          <rPr>
            <b/>
            <sz val="8"/>
            <rFont val="Tahoma"/>
            <family val="0"/>
          </rPr>
          <t>Hier Zielwert eingeben oder ausrechnen lassen</t>
        </r>
      </text>
    </comment>
    <comment ref="P21" authorId="0">
      <text>
        <r>
          <rPr>
            <b/>
            <sz val="8"/>
            <rFont val="Tahoma"/>
            <family val="0"/>
          </rPr>
          <t>Hier Zielwert eingeben oder ausrechnen lassen</t>
        </r>
      </text>
    </comment>
    <comment ref="Q21" authorId="0">
      <text>
        <r>
          <rPr>
            <b/>
            <sz val="8"/>
            <rFont val="Tahoma"/>
            <family val="0"/>
          </rPr>
          <t>Hier Zielwert eingeben oder ausrechnen lassen</t>
        </r>
      </text>
    </comment>
    <comment ref="P23" authorId="0">
      <text>
        <r>
          <rPr>
            <b/>
            <sz val="8"/>
            <rFont val="Tahoma"/>
            <family val="0"/>
          </rPr>
          <t>Hier Zielwert eingeben oder ausrechnen lassen</t>
        </r>
      </text>
    </comment>
    <comment ref="Q23" authorId="0">
      <text>
        <r>
          <rPr>
            <b/>
            <sz val="8"/>
            <rFont val="Tahoma"/>
            <family val="0"/>
          </rPr>
          <t>Hier Zielwert eingeben oder ausrechnen lassen</t>
        </r>
      </text>
    </comment>
    <comment ref="P25" authorId="0">
      <text>
        <r>
          <rPr>
            <b/>
            <sz val="8"/>
            <rFont val="Tahoma"/>
            <family val="0"/>
          </rPr>
          <t>Hier Zielwert eingeben oder ausrechnen lassen</t>
        </r>
      </text>
    </comment>
    <comment ref="Q25" authorId="0">
      <text>
        <r>
          <rPr>
            <b/>
            <sz val="8"/>
            <rFont val="Tahoma"/>
            <family val="0"/>
          </rPr>
          <t>Hier Zielwert eingeben oder ausrechnen lassen</t>
        </r>
      </text>
    </comment>
    <comment ref="P27" authorId="0">
      <text>
        <r>
          <rPr>
            <b/>
            <sz val="8"/>
            <rFont val="Tahoma"/>
            <family val="0"/>
          </rPr>
          <t>Hier Zielwert eingeben oder ausrechnen lassen</t>
        </r>
      </text>
    </comment>
    <comment ref="Q27" authorId="0">
      <text>
        <r>
          <rPr>
            <b/>
            <sz val="8"/>
            <rFont val="Tahoma"/>
            <family val="0"/>
          </rPr>
          <t>Hier Zielwert eingeben oder ausrechnen lassen</t>
        </r>
      </text>
    </comment>
    <comment ref="P29" authorId="0">
      <text>
        <r>
          <rPr>
            <b/>
            <sz val="8"/>
            <rFont val="Tahoma"/>
            <family val="0"/>
          </rPr>
          <t>Hier Zielwert eingeben oder ausrechnen lassen</t>
        </r>
      </text>
    </comment>
    <comment ref="Q29" authorId="0">
      <text>
        <r>
          <rPr>
            <b/>
            <sz val="8"/>
            <rFont val="Tahoma"/>
            <family val="0"/>
          </rPr>
          <t>Hier Zielwert eingeben oder ausrechnen lassen</t>
        </r>
      </text>
    </comment>
    <comment ref="T9" authorId="0">
      <text>
        <r>
          <rPr>
            <b/>
            <sz val="8"/>
            <rFont val="Tahoma"/>
            <family val="0"/>
          </rPr>
          <t xml:space="preserve">Hier können ergänzende Kommentare, Entwicklungen, Maßnahmen etc. eingegeben werden
</t>
        </r>
      </text>
    </comment>
    <comment ref="T11" authorId="0">
      <text>
        <r>
          <rPr>
            <b/>
            <sz val="8"/>
            <rFont val="Tahoma"/>
            <family val="0"/>
          </rPr>
          <t xml:space="preserve">Hier können ergänzende Kommentare, Entwicklungen, Maßnahmen etc. eingegeben werden
</t>
        </r>
      </text>
    </comment>
    <comment ref="T13" authorId="0">
      <text>
        <r>
          <rPr>
            <b/>
            <sz val="8"/>
            <rFont val="Tahoma"/>
            <family val="0"/>
          </rPr>
          <t xml:space="preserve">Hier können ergänzende Kommentare, Entwicklungen, Maßnahmen etc. eingegeben werden
</t>
        </r>
      </text>
    </comment>
    <comment ref="T15" authorId="0">
      <text>
        <r>
          <rPr>
            <b/>
            <sz val="8"/>
            <rFont val="Tahoma"/>
            <family val="0"/>
          </rPr>
          <t xml:space="preserve">Hier können ergänzende Kommentare, Entwicklungen, Maßnahmen etc. eingegeben werden
</t>
        </r>
      </text>
    </comment>
    <comment ref="T17" authorId="0">
      <text>
        <r>
          <rPr>
            <b/>
            <sz val="8"/>
            <rFont val="Tahoma"/>
            <family val="0"/>
          </rPr>
          <t xml:space="preserve">Hier können ergänzende Kommentare, Entwicklungen, Maßnahmen etc. eingegeben werden
</t>
        </r>
      </text>
    </comment>
    <comment ref="T19" authorId="0">
      <text>
        <r>
          <rPr>
            <b/>
            <sz val="8"/>
            <rFont val="Tahoma"/>
            <family val="0"/>
          </rPr>
          <t xml:space="preserve">Hier können ergänzende Kommentare, Entwicklungen, Maßnahmen etc. eingegeben werden
</t>
        </r>
      </text>
    </comment>
    <comment ref="T21" authorId="0">
      <text>
        <r>
          <rPr>
            <b/>
            <sz val="8"/>
            <rFont val="Tahoma"/>
            <family val="0"/>
          </rPr>
          <t xml:space="preserve">Hier können ergänzende Kommentare, Entwicklungen, Maßnahmen etc. eingegeben werden
</t>
        </r>
      </text>
    </comment>
    <comment ref="T23" authorId="0">
      <text>
        <r>
          <rPr>
            <b/>
            <sz val="8"/>
            <rFont val="Tahoma"/>
            <family val="0"/>
          </rPr>
          <t xml:space="preserve">Hier können ergänzende Kommentare, Entwicklungen, Maßnahmen etc. eingegeben werden
</t>
        </r>
      </text>
    </comment>
    <comment ref="T25" authorId="0">
      <text>
        <r>
          <rPr>
            <b/>
            <sz val="8"/>
            <rFont val="Tahoma"/>
            <family val="0"/>
          </rPr>
          <t xml:space="preserve">Hier können ergänzende Kommentare, Entwicklungen, Maßnahmen etc. eingegeben werden
</t>
        </r>
      </text>
    </comment>
    <comment ref="T27" authorId="0">
      <text>
        <r>
          <rPr>
            <b/>
            <sz val="8"/>
            <rFont val="Tahoma"/>
            <family val="0"/>
          </rPr>
          <t xml:space="preserve">Hier können ergänzende Kommentare, Entwicklungen, Maßnahmen etc. eingegeben werden
</t>
        </r>
      </text>
    </comment>
    <comment ref="T29" authorId="0">
      <text>
        <r>
          <rPr>
            <b/>
            <sz val="8"/>
            <rFont val="Tahoma"/>
            <family val="0"/>
          </rPr>
          <t xml:space="preserve">Hier können ergänzende Kommentare, Entwicklungen, Maßnahmen etc. eingegeben werden
</t>
        </r>
      </text>
    </comment>
    <comment ref="C39" authorId="0">
      <text>
        <r>
          <rPr>
            <b/>
            <sz val="8"/>
            <rFont val="Tahoma"/>
            <family val="0"/>
          </rPr>
          <t xml:space="preserve">Hier Prozentwert der geplanten Reduktion eintragen
</t>
        </r>
      </text>
    </comment>
    <comment ref="C40" authorId="0">
      <text>
        <r>
          <rPr>
            <b/>
            <sz val="8"/>
            <rFont val="Tahoma"/>
            <family val="0"/>
          </rPr>
          <t xml:space="preserve">Hier Prozentwert der geplanten Reduktion eintragen
</t>
        </r>
      </text>
    </comment>
    <comment ref="C41" authorId="0">
      <text>
        <r>
          <rPr>
            <b/>
            <sz val="8"/>
            <rFont val="Tahoma"/>
            <family val="0"/>
          </rPr>
          <t xml:space="preserve">Hier Prozentwert der geplanten Reduktion eintragen
</t>
        </r>
      </text>
    </comment>
    <comment ref="C42" authorId="0">
      <text>
        <r>
          <rPr>
            <b/>
            <sz val="8"/>
            <rFont val="Tahoma"/>
            <family val="0"/>
          </rPr>
          <t xml:space="preserve">Hier Prozentwert der geplanten Reduktion eintragen
</t>
        </r>
      </text>
    </comment>
    <comment ref="C43" authorId="0">
      <text>
        <r>
          <rPr>
            <b/>
            <sz val="8"/>
            <rFont val="Tahoma"/>
            <family val="0"/>
          </rPr>
          <t xml:space="preserve">Hier Prozentwert der geplanten Reduktion eintragen
</t>
        </r>
      </text>
    </comment>
    <comment ref="C44" authorId="0">
      <text>
        <r>
          <rPr>
            <b/>
            <sz val="8"/>
            <rFont val="Tahoma"/>
            <family val="0"/>
          </rPr>
          <t xml:space="preserve">Hier Prozentwert der geplanten Reduktion eintragen
</t>
        </r>
      </text>
    </comment>
    <comment ref="I39" authorId="0">
      <text>
        <r>
          <rPr>
            <b/>
            <sz val="8"/>
            <rFont val="Tahoma"/>
            <family val="0"/>
          </rPr>
          <t xml:space="preserve">Hier Prozentwert der geplanten Reduktion eintragen
</t>
        </r>
      </text>
    </comment>
    <comment ref="I40" authorId="0">
      <text>
        <r>
          <rPr>
            <b/>
            <sz val="8"/>
            <rFont val="Tahoma"/>
            <family val="0"/>
          </rPr>
          <t xml:space="preserve">Hier Prozentwert der geplanten Reduktion eintragen
</t>
        </r>
      </text>
    </comment>
    <comment ref="I41" authorId="0">
      <text>
        <r>
          <rPr>
            <b/>
            <sz val="8"/>
            <rFont val="Tahoma"/>
            <family val="0"/>
          </rPr>
          <t xml:space="preserve">Hier Prozentwert der geplanten Reduktion eintragen
</t>
        </r>
      </text>
    </comment>
    <comment ref="I42" authorId="0">
      <text>
        <r>
          <rPr>
            <b/>
            <sz val="8"/>
            <rFont val="Tahoma"/>
            <family val="0"/>
          </rPr>
          <t xml:space="preserve">Hier Prozentwert der geplanten Reduktion eintragen
</t>
        </r>
      </text>
    </comment>
    <comment ref="I43" authorId="0">
      <text>
        <r>
          <rPr>
            <b/>
            <sz val="8"/>
            <rFont val="Tahoma"/>
            <family val="0"/>
          </rPr>
          <t xml:space="preserve">Hier Prozentwert der geplanten Reduktion eintragen
</t>
        </r>
      </text>
    </comment>
    <comment ref="I44" authorId="0">
      <text>
        <r>
          <rPr>
            <b/>
            <sz val="8"/>
            <rFont val="Tahoma"/>
            <family val="0"/>
          </rPr>
          <t xml:space="preserve">Hier Prozentwert der geplanten Reduktion eintragen
</t>
        </r>
      </text>
    </comment>
    <comment ref="F39" authorId="0">
      <text>
        <r>
          <rPr>
            <b/>
            <sz val="8"/>
            <rFont val="Tahoma"/>
            <family val="0"/>
          </rPr>
          <t>Hier Erledigungstermin eingeben</t>
        </r>
      </text>
    </comment>
    <comment ref="G39" authorId="0">
      <text>
        <r>
          <rPr>
            <b/>
            <sz val="8"/>
            <rFont val="Tahoma"/>
            <family val="0"/>
          </rPr>
          <t xml:space="preserve">Hier evtl. ersten Überprüfungstermin eingeben 
</t>
        </r>
      </text>
    </comment>
    <comment ref="H39" authorId="0">
      <text>
        <r>
          <rPr>
            <b/>
            <sz val="8"/>
            <rFont val="Tahoma"/>
            <family val="0"/>
          </rPr>
          <t xml:space="preserve">Hier evtl. zweiten Überprüfungstermin eingeben
</t>
        </r>
      </text>
    </comment>
    <comment ref="F40" authorId="0">
      <text>
        <r>
          <rPr>
            <b/>
            <sz val="8"/>
            <rFont val="Tahoma"/>
            <family val="0"/>
          </rPr>
          <t>Hier Erledigungstermin eingeben</t>
        </r>
      </text>
    </comment>
    <comment ref="G40" authorId="0">
      <text>
        <r>
          <rPr>
            <b/>
            <sz val="8"/>
            <rFont val="Tahoma"/>
            <family val="0"/>
          </rPr>
          <t xml:space="preserve">Hier evtl. ersten Überprüfungstermin eingeben 
</t>
        </r>
      </text>
    </comment>
    <comment ref="H40" authorId="0">
      <text>
        <r>
          <rPr>
            <b/>
            <sz val="8"/>
            <rFont val="Tahoma"/>
            <family val="0"/>
          </rPr>
          <t xml:space="preserve">Hier evtl. zweiten Überprüfungstermin eingeben
</t>
        </r>
      </text>
    </comment>
    <comment ref="F41" authorId="0">
      <text>
        <r>
          <rPr>
            <b/>
            <sz val="8"/>
            <rFont val="Tahoma"/>
            <family val="0"/>
          </rPr>
          <t>Hier Erledigungstermin eingeben</t>
        </r>
      </text>
    </comment>
    <comment ref="G41" authorId="0">
      <text>
        <r>
          <rPr>
            <b/>
            <sz val="8"/>
            <rFont val="Tahoma"/>
            <family val="0"/>
          </rPr>
          <t xml:space="preserve">Hier evtl. ersten Überprüfungstermin eingeben 
</t>
        </r>
      </text>
    </comment>
    <comment ref="H41" authorId="0">
      <text>
        <r>
          <rPr>
            <b/>
            <sz val="8"/>
            <rFont val="Tahoma"/>
            <family val="0"/>
          </rPr>
          <t xml:space="preserve">Hier evtl. zweiten Überprüfungstermin eingeben
</t>
        </r>
      </text>
    </comment>
    <comment ref="F42" authorId="0">
      <text>
        <r>
          <rPr>
            <b/>
            <sz val="8"/>
            <rFont val="Tahoma"/>
            <family val="0"/>
          </rPr>
          <t>Hier Erledigungstermin eingeben</t>
        </r>
      </text>
    </comment>
    <comment ref="G42" authorId="0">
      <text>
        <r>
          <rPr>
            <b/>
            <sz val="8"/>
            <rFont val="Tahoma"/>
            <family val="0"/>
          </rPr>
          <t xml:space="preserve">Hier evtl. ersten Überprüfungstermin eingeben 
</t>
        </r>
      </text>
    </comment>
    <comment ref="H42" authorId="0">
      <text>
        <r>
          <rPr>
            <b/>
            <sz val="8"/>
            <rFont val="Tahoma"/>
            <family val="0"/>
          </rPr>
          <t xml:space="preserve">Hier evtl. zweiten Überprüfungstermin eingeben
</t>
        </r>
      </text>
    </comment>
    <comment ref="F43" authorId="0">
      <text>
        <r>
          <rPr>
            <b/>
            <sz val="8"/>
            <rFont val="Tahoma"/>
            <family val="0"/>
          </rPr>
          <t>Hier Erledigungstermin eingeben</t>
        </r>
      </text>
    </comment>
    <comment ref="G43" authorId="0">
      <text>
        <r>
          <rPr>
            <b/>
            <sz val="8"/>
            <rFont val="Tahoma"/>
            <family val="0"/>
          </rPr>
          <t xml:space="preserve">Hier evtl. ersten Überprüfungstermin eingeben 
</t>
        </r>
      </text>
    </comment>
    <comment ref="H43" authorId="0">
      <text>
        <r>
          <rPr>
            <b/>
            <sz val="8"/>
            <rFont val="Tahoma"/>
            <family val="0"/>
          </rPr>
          <t xml:space="preserve">Hier evtl. zweiten Überprüfungstermin eingeben
</t>
        </r>
      </text>
    </comment>
    <comment ref="F44" authorId="0">
      <text>
        <r>
          <rPr>
            <b/>
            <sz val="8"/>
            <rFont val="Tahoma"/>
            <family val="0"/>
          </rPr>
          <t>Hier Erledigungstermin eingeben</t>
        </r>
      </text>
    </comment>
    <comment ref="G44" authorId="0">
      <text>
        <r>
          <rPr>
            <b/>
            <sz val="8"/>
            <rFont val="Tahoma"/>
            <family val="0"/>
          </rPr>
          <t xml:space="preserve">Hier evtl. ersten Überprüfungstermin eingeben 
</t>
        </r>
      </text>
    </comment>
    <comment ref="H44" authorId="0">
      <text>
        <r>
          <rPr>
            <b/>
            <sz val="8"/>
            <rFont val="Tahoma"/>
            <family val="0"/>
          </rPr>
          <t xml:space="preserve">Hier evtl. zweiten Überprüfungstermin eingeben
</t>
        </r>
      </text>
    </comment>
    <comment ref="E39" authorId="0">
      <text>
        <r>
          <rPr>
            <b/>
            <sz val="8"/>
            <rFont val="Tahoma"/>
            <family val="0"/>
          </rPr>
          <t>Hier Anzahl zu untersuchender Gläubiger eingeben</t>
        </r>
      </text>
    </comment>
    <comment ref="E40" authorId="0">
      <text>
        <r>
          <rPr>
            <b/>
            <sz val="8"/>
            <rFont val="Tahoma"/>
            <family val="0"/>
          </rPr>
          <t>Hier Anzahl zu untersuchender Gläubiger eingeben</t>
        </r>
      </text>
    </comment>
    <comment ref="E41" authorId="0">
      <text>
        <r>
          <rPr>
            <b/>
            <sz val="8"/>
            <rFont val="Tahoma"/>
            <family val="0"/>
          </rPr>
          <t>Hier Anzahl zu untersuchender Gläubiger eingeben</t>
        </r>
      </text>
    </comment>
    <comment ref="E42" authorId="0">
      <text>
        <r>
          <rPr>
            <b/>
            <sz val="8"/>
            <rFont val="Tahoma"/>
            <family val="0"/>
          </rPr>
          <t>Hier Anzahl zu untersuchender Gläubiger eingeben</t>
        </r>
      </text>
    </comment>
    <comment ref="E43" authorId="0">
      <text>
        <r>
          <rPr>
            <b/>
            <sz val="8"/>
            <rFont val="Tahoma"/>
            <family val="0"/>
          </rPr>
          <t>Hier Anzahl zu untersuchender Gläubiger eingeben</t>
        </r>
      </text>
    </comment>
    <comment ref="E44" authorId="0">
      <text>
        <r>
          <rPr>
            <b/>
            <sz val="8"/>
            <rFont val="Tahoma"/>
            <family val="0"/>
          </rPr>
          <t>Hier Anzahl zu untersuchender Gläubiger eingeben</t>
        </r>
      </text>
    </comment>
    <comment ref="K39" authorId="0">
      <text>
        <r>
          <rPr>
            <b/>
            <sz val="8"/>
            <rFont val="Tahoma"/>
            <family val="0"/>
          </rPr>
          <t>Hier Anzahl zu untersuchender Gläubiger eingeben</t>
        </r>
      </text>
    </comment>
    <comment ref="K40" authorId="0">
      <text>
        <r>
          <rPr>
            <b/>
            <sz val="8"/>
            <rFont val="Tahoma"/>
            <family val="0"/>
          </rPr>
          <t>Hier Anzahl zu untersuchender Gläubiger eingeben</t>
        </r>
      </text>
    </comment>
    <comment ref="K41" authorId="0">
      <text>
        <r>
          <rPr>
            <b/>
            <sz val="8"/>
            <rFont val="Tahoma"/>
            <family val="0"/>
          </rPr>
          <t>Hier Anzahl zu untersuchender Gläubiger eingeben</t>
        </r>
      </text>
    </comment>
    <comment ref="K42" authorId="0">
      <text>
        <r>
          <rPr>
            <b/>
            <sz val="8"/>
            <rFont val="Tahoma"/>
            <family val="0"/>
          </rPr>
          <t>Hier Anzahl zu untersuchender Gläubiger eingeben</t>
        </r>
      </text>
    </comment>
    <comment ref="K43" authorId="0">
      <text>
        <r>
          <rPr>
            <b/>
            <sz val="8"/>
            <rFont val="Tahoma"/>
            <family val="0"/>
          </rPr>
          <t>Hier Anzahl zu untersuchender Gläubiger eingeben</t>
        </r>
      </text>
    </comment>
    <comment ref="K44" authorId="0">
      <text>
        <r>
          <rPr>
            <b/>
            <sz val="8"/>
            <rFont val="Tahoma"/>
            <family val="0"/>
          </rPr>
          <t>Hier Anzahl zu untersuchender Gläubiger eingeben</t>
        </r>
      </text>
    </comment>
    <comment ref="O39" authorId="0">
      <text>
        <r>
          <rPr>
            <b/>
            <sz val="8"/>
            <rFont val="Tahoma"/>
            <family val="0"/>
          </rPr>
          <t xml:space="preserve">Hier freien ergänzenden Text eingeben
</t>
        </r>
      </text>
    </comment>
    <comment ref="O40" authorId="0">
      <text>
        <r>
          <rPr>
            <b/>
            <sz val="8"/>
            <rFont val="Tahoma"/>
            <family val="0"/>
          </rPr>
          <t xml:space="preserve">Hier freien ergänzenden Text eingeben
</t>
        </r>
      </text>
    </comment>
    <comment ref="O41" authorId="0">
      <text>
        <r>
          <rPr>
            <b/>
            <sz val="8"/>
            <rFont val="Tahoma"/>
            <family val="0"/>
          </rPr>
          <t xml:space="preserve">Hier freien ergänzenden Text eingeben
</t>
        </r>
      </text>
    </comment>
    <comment ref="O42" authorId="0">
      <text>
        <r>
          <rPr>
            <b/>
            <sz val="8"/>
            <rFont val="Tahoma"/>
            <family val="0"/>
          </rPr>
          <t xml:space="preserve">Hier freien ergänzenden Text eingeben
</t>
        </r>
      </text>
    </comment>
    <comment ref="O43" authorId="0">
      <text>
        <r>
          <rPr>
            <b/>
            <sz val="8"/>
            <rFont val="Tahoma"/>
            <family val="0"/>
          </rPr>
          <t xml:space="preserve">Hier freien ergänzenden Text eingeben
</t>
        </r>
      </text>
    </comment>
    <comment ref="O44" authorId="0">
      <text>
        <r>
          <rPr>
            <b/>
            <sz val="8"/>
            <rFont val="Tahoma"/>
            <family val="0"/>
          </rPr>
          <t xml:space="preserve">Hier freien ergänzenden Text eingeben
</t>
        </r>
      </text>
    </comment>
    <comment ref="T39" authorId="0">
      <text>
        <r>
          <rPr>
            <b/>
            <sz val="8"/>
            <rFont val="Tahoma"/>
            <family val="0"/>
          </rPr>
          <t xml:space="preserve">Hier Umsetzungsverantworlichen eingeben
</t>
        </r>
      </text>
    </comment>
    <comment ref="T40" authorId="0">
      <text>
        <r>
          <rPr>
            <b/>
            <sz val="8"/>
            <rFont val="Tahoma"/>
            <family val="0"/>
          </rPr>
          <t xml:space="preserve">Hier Umsetzungsverantworlichen eingeben
</t>
        </r>
      </text>
    </comment>
    <comment ref="T41" authorId="0">
      <text>
        <r>
          <rPr>
            <b/>
            <sz val="8"/>
            <rFont val="Tahoma"/>
            <family val="0"/>
          </rPr>
          <t xml:space="preserve">Hier Umsetzungsverantworlichen eingeben
</t>
        </r>
      </text>
    </comment>
    <comment ref="T42" authorId="0">
      <text>
        <r>
          <rPr>
            <b/>
            <sz val="8"/>
            <rFont val="Tahoma"/>
            <family val="0"/>
          </rPr>
          <t xml:space="preserve">Hier Umsetzungsverantworlichen eingeben
</t>
        </r>
      </text>
    </comment>
    <comment ref="T43" authorId="0">
      <text>
        <r>
          <rPr>
            <b/>
            <sz val="8"/>
            <rFont val="Tahoma"/>
            <family val="0"/>
          </rPr>
          <t xml:space="preserve">Hier Umsetzungsverantworlichen eingeben
</t>
        </r>
      </text>
    </comment>
    <comment ref="T44" authorId="0">
      <text>
        <r>
          <rPr>
            <b/>
            <sz val="8"/>
            <rFont val="Tahoma"/>
            <family val="0"/>
          </rPr>
          <t xml:space="preserve">Hier Umsetzungsverantworlichen eingeben
</t>
        </r>
      </text>
    </comment>
  </commentList>
</comments>
</file>

<file path=xl/sharedStrings.xml><?xml version="1.0" encoding="utf-8"?>
<sst xmlns="http://schemas.openxmlformats.org/spreadsheetml/2006/main" count="335" uniqueCount="221">
  <si>
    <t>Verfügbare Tabellen</t>
  </si>
  <si>
    <t>Anwenderhilfe für Excel</t>
  </si>
  <si>
    <t>Vollbild</t>
  </si>
  <si>
    <t>Titel</t>
  </si>
  <si>
    <t>Kopf- und Fußzeile bearbeiten</t>
  </si>
  <si>
    <t xml:space="preserve">fest, welchen Eintrag Sie in der Kopf- oder Fußzeile haben möchten. </t>
  </si>
  <si>
    <t>Sie haben die Möglichkeit, die Kopf- und Fußzeilendefinitionen für die aktive Tabelle bzw. für</t>
  </si>
  <si>
    <t>alle Tabellen der aktiven Arbeitsmappe einzufügen.</t>
  </si>
  <si>
    <r>
      <t xml:space="preserve">Über die Schaltfläche </t>
    </r>
    <r>
      <rPr>
        <b/>
        <sz val="10"/>
        <rFont val="Arial"/>
        <family val="2"/>
      </rPr>
      <t>Initialisieren</t>
    </r>
    <r>
      <rPr>
        <sz val="10"/>
        <rFont val="Arial"/>
        <family val="2"/>
      </rPr>
      <t xml:space="preserve"> löschen Sie alle Kopf- und Fußzeileneinträge der aktiven</t>
    </r>
  </si>
  <si>
    <t>Tabelle bzw. aller Tabellen der aktiven Arbeitsmappe.</t>
  </si>
  <si>
    <t>Für die Festlegung der Kopf- und Fußzeileneinträge stehen Ihnen zwei Register zur Verfügung.</t>
  </si>
  <si>
    <t>Über diesen Menübefehl stellen Sie die Vollbildansicht von Excel ein. Bei dieser Ansicht werden</t>
  </si>
  <si>
    <t>zu beenden.</t>
  </si>
  <si>
    <r>
      <t xml:space="preserve">alle Symbolleisten temporär ausgeblendet. Drücken Sie die Taste </t>
    </r>
    <r>
      <rPr>
        <b/>
        <sz val="10"/>
        <rFont val="Arial"/>
        <family val="2"/>
      </rPr>
      <t>ESC</t>
    </r>
    <r>
      <rPr>
        <sz val="10"/>
        <rFont val="Arial"/>
        <family val="0"/>
      </rPr>
      <t>, um diese Vollbildansicht</t>
    </r>
  </si>
  <si>
    <t>Normalansicht</t>
  </si>
  <si>
    <t xml:space="preserve">Über diesen Menübefehl stellen Sie die Normalansicht von Excel ein. </t>
  </si>
  <si>
    <t>Die Funktionen</t>
  </si>
  <si>
    <t>Zeilen- und Spaltenköpfe</t>
  </si>
  <si>
    <t>ausschalten. Dabei wird bei jedem Tabellenwechsel geprüft, wie der momentane Status der</t>
  </si>
  <si>
    <t>gesetzt oder weggenommen.</t>
  </si>
  <si>
    <t>Gitternetz</t>
  </si>
  <si>
    <t>Dabei wird bei jedem Tabellenwechsel geprüft, wie der momentane Status des Gitternetzes ist.</t>
  </si>
  <si>
    <t>direkt in die Seitenansicht wechseln, um die Ergebnisse zu kontrollieren.</t>
  </si>
  <si>
    <t>So bedienen Sie das Tool</t>
  </si>
  <si>
    <t>Navigation</t>
  </si>
  <si>
    <t>zurück zum Anfang dieser Seite</t>
  </si>
  <si>
    <t>Blattschutz/Anpassen der Lösung</t>
  </si>
  <si>
    <t>So können Sie von jeder beliebigen Position in der Arbeitsmappe auf ein anderes Tabellenblatt wechseln.</t>
  </si>
  <si>
    <t>Listenfeld nutzen. Außerdem können Sie bei eingeblendetem Blattregister den Reiter der jeweiligen Tabelle anklicken.</t>
  </si>
  <si>
    <t>Ihre Dokumenteigenschaften füllen, die dann als Grundlage für die Kopf- und Fußzeileneinträge dienen.</t>
  </si>
  <si>
    <t xml:space="preserve">Über das Kontrollkästchen links unten im Dialog können Sie nach dem Einrichten der Kopf- und Fußzeilen </t>
  </si>
  <si>
    <r>
      <t>einfügen</t>
    </r>
    <r>
      <rPr>
        <sz val="10"/>
        <rFont val="Arial"/>
        <family val="0"/>
      </rPr>
      <t xml:space="preserve"> auf der Startseite erledigen; Sie können mehrere Blätter gleichzeitig einfügen und</t>
    </r>
  </si>
  <si>
    <t>die gewünschte Anzahl mit Hilfe des Drehfelds vorgeben.</t>
  </si>
  <si>
    <t xml:space="preserve">zum Teil mit einem Objektschutz versehen. Die vorgegebenen Inhalte der Zellen und Textfelder sowie die Formatierungen </t>
  </si>
  <si>
    <t xml:space="preserve">Weitere Hinweise zu den Besonderheiten der jeweiligen Lösung entnehmen Sie dem Blatt So bedienen Sie das Tool. </t>
  </si>
  <si>
    <r>
      <t xml:space="preserve">Der folgende Dialog bietet Ihnen Funktionen, die Sie über die Excel-Standardfunktion </t>
    </r>
    <r>
      <rPr>
        <b/>
        <sz val="10"/>
        <rFont val="Arial"/>
        <family val="2"/>
      </rPr>
      <t>Kopf-/Fußzeile</t>
    </r>
    <r>
      <rPr>
        <sz val="10"/>
        <rFont val="Arial"/>
        <family val="2"/>
      </rPr>
      <t xml:space="preserve"> im</t>
    </r>
  </si>
  <si>
    <r>
      <t xml:space="preserve">Menü </t>
    </r>
    <r>
      <rPr>
        <b/>
        <sz val="10"/>
        <rFont val="Arial"/>
        <family val="2"/>
      </rPr>
      <t xml:space="preserve">Datei </t>
    </r>
    <r>
      <rPr>
        <b/>
        <sz val="10"/>
        <rFont val="Symbol"/>
        <family val="1"/>
      </rPr>
      <t xml:space="preserve">® </t>
    </r>
    <r>
      <rPr>
        <b/>
        <sz val="10"/>
        <rFont val="Arial"/>
        <family val="2"/>
      </rPr>
      <t>Seite</t>
    </r>
    <r>
      <rPr>
        <sz val="10"/>
        <rFont val="Arial"/>
        <family val="2"/>
      </rPr>
      <t xml:space="preserve"> </t>
    </r>
    <r>
      <rPr>
        <b/>
        <sz val="10"/>
        <rFont val="Arial"/>
        <family val="2"/>
      </rPr>
      <t>einrichten</t>
    </r>
    <r>
      <rPr>
        <sz val="10"/>
        <rFont val="Arial"/>
        <family val="2"/>
      </rPr>
      <t xml:space="preserve"> nicht einstellen können. </t>
    </r>
  </si>
  <si>
    <r>
      <t xml:space="preserve">Mit einem Klick auf die Schaltfläche </t>
    </r>
    <r>
      <rPr>
        <b/>
        <sz val="10"/>
        <rFont val="Arial"/>
        <family val="2"/>
      </rPr>
      <t>Dokumenteigenschaften eintragen</t>
    </r>
    <r>
      <rPr>
        <sz val="10"/>
        <rFont val="Arial"/>
        <family val="2"/>
      </rPr>
      <t xml:space="preserve"> (Abb. links oben) können Sie vorab</t>
    </r>
  </si>
  <si>
    <r>
      <t xml:space="preserve">können Sie jedoch an Ihre Erfordernisse anpassen. Heben Sie den Blattschutz über </t>
    </r>
    <r>
      <rPr>
        <b/>
        <sz val="10"/>
        <rFont val="Arial"/>
        <family val="2"/>
      </rPr>
      <t xml:space="preserve">Extras </t>
    </r>
    <r>
      <rPr>
        <b/>
        <sz val="10"/>
        <rFont val="Symbol"/>
        <family val="1"/>
      </rPr>
      <t xml:space="preserve">® </t>
    </r>
    <r>
      <rPr>
        <b/>
        <sz val="10"/>
        <rFont val="Arial"/>
        <family val="2"/>
      </rPr>
      <t>Schutz</t>
    </r>
    <r>
      <rPr>
        <b/>
        <sz val="10"/>
        <rFont val="Symbol"/>
        <family val="1"/>
      </rPr>
      <t xml:space="preserve"> ®  </t>
    </r>
    <r>
      <rPr>
        <b/>
        <sz val="10"/>
        <rFont val="Arial"/>
        <family val="2"/>
      </rPr>
      <t xml:space="preserve">Blattschutz </t>
    </r>
    <r>
      <rPr>
        <sz val="10"/>
        <rFont val="Arial"/>
        <family val="2"/>
      </rPr>
      <t>auf.</t>
    </r>
  </si>
  <si>
    <r>
      <t xml:space="preserve">Alternativ dazu können Sie im </t>
    </r>
    <r>
      <rPr>
        <b/>
        <sz val="10"/>
        <rFont val="Arial"/>
        <family val="2"/>
      </rPr>
      <t>Haufe</t>
    </r>
    <r>
      <rPr>
        <sz val="10"/>
        <rFont val="Arial"/>
        <family val="2"/>
      </rPr>
      <t xml:space="preserve">-Menü den Befehl </t>
    </r>
    <r>
      <rPr>
        <b/>
        <sz val="10"/>
        <rFont val="Arial"/>
        <family val="2"/>
      </rPr>
      <t>Blattschutz Tabelle schützen/Tabelle entsperren</t>
    </r>
    <r>
      <rPr>
        <sz val="10"/>
        <rFont val="Arial"/>
        <family val="2"/>
      </rPr>
      <t xml:space="preserve"> wählen. </t>
    </r>
  </si>
  <si>
    <t>Working-Capital</t>
  </si>
  <si>
    <t>Checkliste zur Analyse der Ausgangslage</t>
  </si>
  <si>
    <t>Frage/Problemstellung</t>
  </si>
  <si>
    <t>Bemerkungen/Maßnahmen/Lösungen/Erledigungstermine/Verantwortlich</t>
  </si>
  <si>
    <t xml:space="preserve">Wird das Working-Capital regelmäßig berechnet und analysiert? </t>
  </si>
  <si>
    <t>Wie hat sich das Working-Capital in den vergangenen Monaten / Jahren entwickelt? Gab es bereits ein negatives Working-Capital?</t>
  </si>
  <si>
    <t>In welchem Bereich (Forderungen, Bestände, Verbindlichkeiten) ist aktuell wie viel Kapital gebunden?</t>
  </si>
  <si>
    <t>Welche 3-5 Positionen innerhalb der Bereiche haben die jeweils höchsten Werte?</t>
  </si>
  <si>
    <t>In welchem Bereich soll mit den Verbesserungsarbeiten begonnen werden, um schnell Erfolge erzielen zu können?</t>
  </si>
  <si>
    <t>Gibt es bereits Aktivitäten, die Kapitalbindung zu verringern? Welche?</t>
  </si>
  <si>
    <t>Können diese genutzt werden, um das Working-Capital zu verbessern?</t>
  </si>
  <si>
    <t>Gibt es Vergleichsmöglichkeiten mit anderen Betrieben aus der gleichen Branche und/oder anderen Branchen?</t>
  </si>
  <si>
    <t>Können Unterlagen und Datenquellen der Hausbank für Vergleichszwecke genutzt werden?</t>
  </si>
  <si>
    <t>Die Hausbank sollte an der Verbesserung des Working-Capital interessiert sein, da die Bonität verbessert wird und die Kredite sicherer werden.</t>
  </si>
  <si>
    <t>Soll die Verbesserung des Working-Capital in das Berichtswesen und die Unternehmensziele aufgenommen werden?</t>
  </si>
  <si>
    <t>Wozu soll die verbesserte Liquidität verwendet werden? Investitionen? Schuldenabbau? Aufstockung der Liquiditätsreserve?</t>
  </si>
  <si>
    <t xml:space="preserve">Gibt es Zielwerte und Terminvorgaben für die Rückführung von Forderungen, Beständen, Verbindlichkeiten? </t>
  </si>
  <si>
    <t>Gibt es einen Maßnahmenkatalog für jeden Bereich? Welche sind am Erfolg versprechendsten?</t>
  </si>
  <si>
    <t>Gibt es auch bei den identifizierten Maßnahmen eine Prioritätenliste? Welche Maßnahmen sollen zuerst umgesetzt werden?</t>
  </si>
  <si>
    <t>Gibt es bereits ein Liquiditätsmonitoring? Lassen sich die Maßnahmen zur Verbesserung des Working-Capital integrieren?</t>
  </si>
  <si>
    <t>In welchen Abständen soll das Working-Capital analysiert und verbessert werden?</t>
  </si>
  <si>
    <t>Wurde ein Verantwortlicher für die Verbesserung des Working-Capital benannt?</t>
  </si>
  <si>
    <t>Wie soll ein langfristiges Working-Capital-Management aussehen?</t>
  </si>
  <si>
    <t>Welche Positionen und Bereiche müssen regelmäßig überprüft werden?</t>
  </si>
  <si>
    <t>Forderungen</t>
  </si>
  <si>
    <t>Datum:</t>
  </si>
  <si>
    <t>Ursprungsplanung</t>
  </si>
  <si>
    <t>geplante/laufende Maßnahmen</t>
  </si>
  <si>
    <t>Jahresdarstellungen</t>
  </si>
  <si>
    <t>Bemerkungen</t>
  </si>
  <si>
    <t>Forderung/Kunde</t>
  </si>
  <si>
    <t>1. Quartal</t>
  </si>
  <si>
    <t>2. Quartal</t>
  </si>
  <si>
    <t>3. Quartal</t>
  </si>
  <si>
    <t>4. Quartal</t>
  </si>
  <si>
    <t>Summe Jahr</t>
  </si>
  <si>
    <t>Factoring</t>
  </si>
  <si>
    <t>Zahlungsziele</t>
  </si>
  <si>
    <t>Rabatte</t>
  </si>
  <si>
    <t>Mahn-wesen</t>
  </si>
  <si>
    <t>Summe</t>
  </si>
  <si>
    <t>Erwartung</t>
  </si>
  <si>
    <t>Neues Ziel</t>
  </si>
  <si>
    <t xml:space="preserve">Ziel  </t>
  </si>
  <si>
    <t>Ist</t>
  </si>
  <si>
    <t>Meier GmbH</t>
  </si>
  <si>
    <t xml:space="preserve">Forderungen von Großkunden an Factoringunternehmen verkauft, </t>
  </si>
  <si>
    <t>Kontor KG</t>
  </si>
  <si>
    <t>Cashquote ca. 80%</t>
  </si>
  <si>
    <t>Hagen &amp; Söhne</t>
  </si>
  <si>
    <t>Stein GmbH</t>
  </si>
  <si>
    <t>Gestrich GmbH</t>
  </si>
  <si>
    <t>Restliche Forderungen</t>
  </si>
  <si>
    <t>n.n.</t>
  </si>
  <si>
    <t>Summe Forderungen</t>
  </si>
  <si>
    <t>Zahlungswirksamkeit der ausgewählten Maßnahmen</t>
  </si>
  <si>
    <t>J</t>
  </si>
  <si>
    <t xml:space="preserve">Ziele und Termine </t>
  </si>
  <si>
    <t>Maßnahme</t>
  </si>
  <si>
    <t>Ziel in %</t>
  </si>
  <si>
    <t>Ziel in EUR</t>
  </si>
  <si>
    <t>Anz. Kunden</t>
  </si>
  <si>
    <t>Termin</t>
  </si>
  <si>
    <t>Review I</t>
  </si>
  <si>
    <t>Review II</t>
  </si>
  <si>
    <t>Weitere Angaben/Informationen</t>
  </si>
  <si>
    <t>Verantwortlich</t>
  </si>
  <si>
    <t>Hr. Jahnke, L Key Accounting</t>
  </si>
  <si>
    <t>n.v</t>
  </si>
  <si>
    <t>Fr. Torwesten, Vertr. Innend.</t>
  </si>
  <si>
    <t>Hr. Maternus, L Mahnwesen</t>
  </si>
  <si>
    <t>n.n</t>
  </si>
  <si>
    <t>n.v.</t>
  </si>
  <si>
    <t>Summen</t>
  </si>
  <si>
    <t>Liquide Mittel / Sonstiges Umlaufvermögen</t>
  </si>
  <si>
    <t>Veränderung durch</t>
  </si>
  <si>
    <t>Verwendung des freigesetzten Kapitals</t>
  </si>
  <si>
    <t>Position Umlaufvermögen</t>
  </si>
  <si>
    <t>Forderun-gen</t>
  </si>
  <si>
    <t>Vorräte</t>
  </si>
  <si>
    <t>Verbindlich-keiten</t>
  </si>
  <si>
    <t>Tilgung</t>
  </si>
  <si>
    <t>Investi-tionen</t>
  </si>
  <si>
    <t>Sonstiges</t>
  </si>
  <si>
    <t>Bank, Scheck</t>
  </si>
  <si>
    <t>Nur Forderungen sind zahlungsrelevant, Reduzierungen werden Bank zugerechnet</t>
  </si>
  <si>
    <t>Bar, Kasse</t>
  </si>
  <si>
    <t>Sonstiges restl. UV</t>
  </si>
  <si>
    <t>Summe restl. UV</t>
  </si>
  <si>
    <t>Bestände und Vorräte</t>
  </si>
  <si>
    <t>Bestandsposition</t>
  </si>
  <si>
    <t>Just-in-Time</t>
  </si>
  <si>
    <t>Substitu-tion</t>
  </si>
  <si>
    <t>Konsi-Lager</t>
  </si>
  <si>
    <t>Verläng. WBZ</t>
  </si>
  <si>
    <t>Bereini-gung</t>
  </si>
  <si>
    <t>Fertig-waren</t>
  </si>
  <si>
    <t>Blech 12 mm</t>
  </si>
  <si>
    <t>Blech 10 mm</t>
  </si>
  <si>
    <t>Blech 8 mm</t>
  </si>
  <si>
    <t>Blech 4 mm</t>
  </si>
  <si>
    <t>Blech 1 mm</t>
  </si>
  <si>
    <t>Träger U 40a</t>
  </si>
  <si>
    <t>Träger U 30a</t>
  </si>
  <si>
    <t>Träger U 20b</t>
  </si>
  <si>
    <t>Restliche Bestände</t>
  </si>
  <si>
    <t>Fertigwaren</t>
  </si>
  <si>
    <t>Summe Bestände</t>
  </si>
  <si>
    <t>N</t>
  </si>
  <si>
    <t>Anz. Güter</t>
  </si>
  <si>
    <t>Überprüfung von JIT bei allen A-Produkten</t>
  </si>
  <si>
    <t>Alle Maßn. in Verantwortung Hr. Müller AbtL EK</t>
  </si>
  <si>
    <t>Lfd. bei allen A- und B Teilen</t>
  </si>
  <si>
    <t>Bevorzugt B-Teile</t>
  </si>
  <si>
    <t>B- und teilw. C-Teile</t>
  </si>
  <si>
    <t>Zunächst Standardgüter, dann B-Teile</t>
  </si>
  <si>
    <t>Reduktion Vörräte Fertigwarenlager, A-Artikel</t>
  </si>
  <si>
    <t>Verbindlichkeiten aus L&amp;L</t>
  </si>
  <si>
    <t>Verbindlichkeit/Gläubiger</t>
  </si>
  <si>
    <t>Skonto</t>
  </si>
  <si>
    <t>Verzögerung</t>
  </si>
  <si>
    <t>Vermeidung</t>
  </si>
  <si>
    <t>Dekopartner GmbH</t>
  </si>
  <si>
    <t>Friederich oHg</t>
  </si>
  <si>
    <t>Saltous GmbH</t>
  </si>
  <si>
    <t>Termit AG</t>
  </si>
  <si>
    <t>Restliche Verbindlichkeiten</t>
  </si>
  <si>
    <t>Summe Verbindlichkeiten</t>
  </si>
  <si>
    <t>Anz. Gläubiger</t>
  </si>
  <si>
    <t>Weitere Angaben / Informationen</t>
  </si>
  <si>
    <t xml:space="preserve">Alle Maßnahmen </t>
  </si>
  <si>
    <t>Fr. Persen, L Finanzbuchhalt.</t>
  </si>
  <si>
    <t>Working Capital</t>
  </si>
  <si>
    <t>Ergebnisse</t>
  </si>
  <si>
    <t>Bereich/Kennzahl</t>
  </si>
  <si>
    <t>Red. Ford. durch Factoring ca. 80%</t>
  </si>
  <si>
    <t>JIT, Konsi.-Lager, Substitution v. Lieferanten/Stoffen, Red. Fertigwaren</t>
  </si>
  <si>
    <t>Veränderungen im wesentlichen durch Forderungseingänge</t>
  </si>
  <si>
    <t>Skontofristen, Verlängerung der Zahlunsziele, Vermeidung von Ansch.</t>
  </si>
  <si>
    <t>Working-Capital Absolut</t>
  </si>
  <si>
    <t>Maßn. reduzieren Working-Capital 2004 bei verbesserter Qualität</t>
  </si>
  <si>
    <t>Working-Capital-Ratio*</t>
  </si>
  <si>
    <t>Mit &gt;2 und &lt;3 günstige Zielwerte in 2003 und 2004</t>
  </si>
  <si>
    <t>Mit &gt;50% u. &lt;100% gute Zielwerte für 2003 und 2004</t>
  </si>
  <si>
    <t>Mit &lt;100% nur mäßige Zielwerte</t>
  </si>
  <si>
    <t>Anteil Forderungen am Working-Capital</t>
  </si>
  <si>
    <t>s.o.</t>
  </si>
  <si>
    <t>Anteil Vorräte am Working-Capital</t>
  </si>
  <si>
    <t>Durch starke Rückführung v. Ford. und Verbindlichkeiten domin. Vor.</t>
  </si>
  <si>
    <t>Anteil liquider Mittel am Working-Capital</t>
  </si>
  <si>
    <t>Grunds. Abbau liq. Mittel durch alternative Verwendung (s.u).</t>
  </si>
  <si>
    <t>Anteil Verbindlichkeiten aus L&amp;L am Working-Capital</t>
  </si>
  <si>
    <t>Steigt prozentual trotz rückl. Schulden, da Work.Cap insg. sinkt</t>
  </si>
  <si>
    <t>Verwendung der frei werdenden liquiden Mittel</t>
  </si>
  <si>
    <t>Position/Vorhaben</t>
  </si>
  <si>
    <t>Werte</t>
  </si>
  <si>
    <t>Erläuterung zu den Positionen/Vorhaben</t>
  </si>
  <si>
    <t>Rückführung lang laufender Bankverbindlichkeiten, AHM Bank, Sparkasse je 100.000 EUR</t>
  </si>
  <si>
    <t>Vorziehen Kauf neuer Produktionslinie 100.000 EUR, Modernisierung Laborausstattung</t>
  </si>
  <si>
    <t>Auszahlungsreserve</t>
  </si>
  <si>
    <t>Zusammenfassung/Ausblick</t>
  </si>
  <si>
    <t>Besondere Erfolge lassen sich durch die Einführung des Factoring erzielen. Der Forderungsbestand sinkt drastisch, wohingegen sich die liquiden Mittel erhöhen. In den kommenden Monaten und Jahren lassen sich hier weitere Erfolge erzielen. Bei den Beständen</t>
  </si>
  <si>
    <r>
      <t>Liquidität 1</t>
    </r>
    <r>
      <rPr>
        <b/>
        <vertAlign val="superscript"/>
        <sz val="12"/>
        <rFont val="Arial"/>
        <family val="2"/>
      </rPr>
      <t xml:space="preserve">ten </t>
    </r>
    <r>
      <rPr>
        <b/>
        <sz val="12"/>
        <rFont val="Arial"/>
        <family val="2"/>
      </rPr>
      <t>Grades</t>
    </r>
  </si>
  <si>
    <r>
      <t>Liquidität 2</t>
    </r>
    <r>
      <rPr>
        <b/>
        <vertAlign val="superscript"/>
        <sz val="12"/>
        <rFont val="Arial"/>
        <family val="2"/>
      </rPr>
      <t xml:space="preserve">ten </t>
    </r>
    <r>
      <rPr>
        <b/>
        <sz val="12"/>
        <rFont val="Arial"/>
        <family val="2"/>
      </rPr>
      <t>Grades</t>
    </r>
  </si>
  <si>
    <r>
      <t>* entspricht Liquidität 3</t>
    </r>
    <r>
      <rPr>
        <vertAlign val="superscript"/>
        <sz val="10"/>
        <rFont val="Arial"/>
        <family val="2"/>
      </rPr>
      <t>ten</t>
    </r>
    <r>
      <rPr>
        <sz val="10"/>
        <rFont val="Arial"/>
        <family val="2"/>
      </rPr>
      <t xml:space="preserve"> Grades</t>
    </r>
  </si>
  <si>
    <t>Jörgen Erichsen, Leverkusen</t>
  </si>
  <si>
    <t>Barzahlung</t>
  </si>
  <si>
    <t>Sempten oHG</t>
  </si>
  <si>
    <r>
      <t xml:space="preserve">Working Capital - Planung und Steuerung
</t>
    </r>
    <r>
      <rPr>
        <b/>
        <sz val="12"/>
        <color indexed="18"/>
        <rFont val="Arial"/>
        <family val="2"/>
      </rPr>
      <t>Beispieldatei</t>
    </r>
  </si>
  <si>
    <t>Blattregister/Blätter einfügen</t>
  </si>
  <si>
    <t>Über diesen Menübefehl rufen Sie einen Dialog auf, in dem Sie Ihre Kopf- und Fußzeilen einstellen können.</t>
  </si>
  <si>
    <t>Aktivieren Sie das gewünschte Positionskontrollkästchen und legen Sie über eine Optionsschaltfläche</t>
  </si>
  <si>
    <t>Mit Hilfe dieses Menübefehls können Sie die Anzeige der Blattregister ein- und ausschalten.</t>
  </si>
  <si>
    <r>
      <t xml:space="preserve">Wenn Sie neue Blätter einfügen möchten, können Sie dies mit Hilfe der Schaltfläche </t>
    </r>
    <r>
      <rPr>
        <b/>
        <sz val="10"/>
        <rFont val="Arial"/>
        <family val="2"/>
      </rPr>
      <t>Tabellen</t>
    </r>
  </si>
  <si>
    <t>Mit Hilfe dieses Menübefehls können Sie die Anzeige der Zeilen- und Spaltenköpfe ein- und</t>
  </si>
  <si>
    <t>Zeilen- und Spaltenköpfe ist. Dementsprechend wird das Häkchen vor dem Menübefehl</t>
  </si>
  <si>
    <t>Mit Hilfe dieses Menübefehls können Sie die Anzeige des Gitternetzes ein- und ausschalten.</t>
  </si>
  <si>
    <t>Dementsprechend wird das Häkchen vor dem Menübefehl gesetzt oder weggenommen.</t>
  </si>
  <si>
    <t xml:space="preserve">Um Textfelder und Grafikobjekte vor dem Löschen oder Verschieben zu schützen, sind die Haufe-Businesslösungen </t>
  </si>
  <si>
    <r>
      <t xml:space="preserve">Über den Befehl </t>
    </r>
    <r>
      <rPr>
        <b/>
        <sz val="10"/>
        <rFont val="Arial"/>
        <family val="0"/>
      </rPr>
      <t xml:space="preserve">Haufe Mediengruppe </t>
    </r>
    <r>
      <rPr>
        <b/>
        <sz val="10"/>
        <rFont val="Symbol"/>
        <family val="1"/>
      </rPr>
      <t xml:space="preserve">® </t>
    </r>
    <r>
      <rPr>
        <b/>
        <sz val="10"/>
        <rFont val="Arial"/>
        <family val="0"/>
      </rPr>
      <t>Navigation</t>
    </r>
    <r>
      <rPr>
        <sz val="10"/>
        <rFont val="Arial"/>
        <family val="0"/>
      </rPr>
      <t xml:space="preserve"> rufen Sie eine Liste mit den verfügbaren Tabellen im Dokument auf. </t>
    </r>
  </si>
  <si>
    <r>
      <t>Alternativ dazu können Sie über diese Schaltfläche</t>
    </r>
    <r>
      <rPr>
        <b/>
        <sz val="10"/>
        <rFont val="Arial"/>
        <family val="2"/>
      </rPr>
      <t xml:space="preserve">                         </t>
    </r>
    <r>
      <rPr>
        <sz val="10"/>
        <rFont val="Arial"/>
        <family val="2"/>
      </rPr>
      <t>zurück zur Startseite springen und dort das</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</si>
</sst>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dd"/>
    <numFmt numFmtId="173" formatCode="ddd"/>
    <numFmt numFmtId="174" formatCode="mmmm"/>
    <numFmt numFmtId="175" formatCode="d/\ mmm/\ yy"/>
    <numFmt numFmtId="176" formatCode="0_)"/>
    <numFmt numFmtId="177" formatCode="dd\ ddd"/>
    <numFmt numFmtId="178" formatCode="dd\ mm\ yy\ "/>
    <numFmt numFmtId="179" formatCode="mmm\ yyyy"/>
    <numFmt numFmtId="180" formatCode="dddd\,\ dd/\ mm/\ yyyy"/>
    <numFmt numFmtId="181" formatCode="ddd\ dd/\ mm/\ yyyy"/>
    <numFmt numFmtId="182" formatCode="ddd\ dd/\ mmm"/>
    <numFmt numFmtId="183" formatCode="ddd\ dd/\ mmmm"/>
    <numFmt numFmtId="184" formatCode="&quot;Ja&quot;;&quot;Ja&quot;;&quot;Nein&quot;"/>
    <numFmt numFmtId="185" formatCode="&quot;Wahr&quot;;&quot;Wahr&quot;;&quot;Falsch&quot;"/>
    <numFmt numFmtId="186" formatCode="&quot;Ein&quot;;&quot;Ein&quot;;&quot;Aus&quot;"/>
    <numFmt numFmtId="187" formatCode="ddd\ dd/\ mmmm;;"/>
    <numFmt numFmtId="188" formatCode=";;;"/>
    <numFmt numFmtId="189" formatCode="[$-407]dddd\,\ d\.\ mmmm\ yyyy"/>
    <numFmt numFmtId="190" formatCode="\1"/>
    <numFmt numFmtId="191" formatCode="&quot;ab &quot;mmmm"/>
    <numFmt numFmtId="192" formatCode="mmmm\ yyyy"/>
    <numFmt numFmtId="193" formatCode="&quot;Dienstplan &quot;mmmm\ yyyy"/>
    <numFmt numFmtId="194" formatCode="&quot;Dienstplan &quot;0"/>
    <numFmt numFmtId="195" formatCode="&quot;Dienstplan KW &quot;0"/>
    <numFmt numFmtId="196" formatCode="mmm"/>
    <numFmt numFmtId="197" formatCode="dd/mmm"/>
    <numFmt numFmtId="198" formatCode="dd/mmmm\ yy"/>
    <numFmt numFmtId="199" formatCode="ddd\,\ dd/\ mmmm"/>
    <numFmt numFmtId="200" formatCode="&quot;Jahresdienstplan &quot;0"/>
    <numFmt numFmtId="201" formatCode="d"/>
    <numFmt numFmtId="202" formatCode="&quot;Wochendienstplan KW &quot;0"/>
    <numFmt numFmtId="203" formatCode="ddd\,\ * dd/mmmm\ yy"/>
    <numFmt numFmtId="204" formatCode="\ \ dddd\,\ * dd/mmmm\ yy"/>
    <numFmt numFmtId="205" formatCode="\ \ dddd\,\ * dd/\ mmmm\ yy"/>
    <numFmt numFmtId="206" formatCode="dd/\ mmmm\ yy"/>
    <numFmt numFmtId="207" formatCode="#,##0.00_ ;[Red]\-#,##0.00\ "/>
    <numFmt numFmtId="208" formatCode="#,##0.0_ ;[Red]\-#,##0.0\ "/>
    <numFmt numFmtId="209" formatCode="#,##0_ ;[Red]\-#,##0\ "/>
    <numFmt numFmtId="210" formatCode="0.000"/>
    <numFmt numFmtId="211" formatCode="d/\ mmm\ yy"/>
    <numFmt numFmtId="212" formatCode="d/m/yy"/>
  </numFmts>
  <fonts count="47">
    <font>
      <sz val="10"/>
      <name val="Arial"/>
      <family val="0"/>
    </font>
    <font>
      <sz val="9"/>
      <name val="Arial"/>
      <family val="0"/>
    </font>
    <font>
      <b/>
      <sz val="9"/>
      <name val="Arial"/>
      <family val="2"/>
    </font>
    <font>
      <u val="single"/>
      <sz val="10"/>
      <color indexed="36"/>
      <name val="Arial"/>
      <family val="0"/>
    </font>
    <font>
      <u val="single"/>
      <sz val="10"/>
      <color indexed="12"/>
      <name val="Arial"/>
      <family val="0"/>
    </font>
    <font>
      <b/>
      <sz val="10"/>
      <name val="Arial"/>
      <family val="0"/>
    </font>
    <font>
      <b/>
      <sz val="10"/>
      <color indexed="8"/>
      <name val="Arial"/>
      <family val="2"/>
    </font>
    <font>
      <sz val="10"/>
      <color indexed="8"/>
      <name val="Arial"/>
      <family val="2"/>
    </font>
    <font>
      <b/>
      <sz val="14"/>
      <name val="Arial"/>
      <family val="0"/>
    </font>
    <font>
      <b/>
      <sz val="20"/>
      <color indexed="9"/>
      <name val="Arial"/>
      <family val="2"/>
    </font>
    <font>
      <b/>
      <sz val="16"/>
      <color indexed="9"/>
      <name val="Arial"/>
      <family val="2"/>
    </font>
    <font>
      <b/>
      <sz val="14"/>
      <color indexed="9"/>
      <name val="Arial"/>
      <family val="2"/>
    </font>
    <font>
      <b/>
      <sz val="14"/>
      <color indexed="8"/>
      <name val="Arial"/>
      <family val="2"/>
    </font>
    <font>
      <b/>
      <sz val="14"/>
      <color indexed="13"/>
      <name val="Arial"/>
      <family val="2"/>
    </font>
    <font>
      <b/>
      <sz val="12"/>
      <color indexed="8"/>
      <name val="Arial"/>
      <family val="2"/>
    </font>
    <font>
      <sz val="12"/>
      <name val="Arial"/>
      <family val="2"/>
    </font>
    <font>
      <sz val="12"/>
      <name val="Wingdings"/>
      <family val="0"/>
    </font>
    <font>
      <b/>
      <sz val="10"/>
      <color indexed="23"/>
      <name val="Arial"/>
      <family val="2"/>
    </font>
    <font>
      <sz val="8"/>
      <name val="Tahoma"/>
      <family val="0"/>
    </font>
    <font>
      <b/>
      <sz val="8"/>
      <name val="Tahoma"/>
      <family val="0"/>
    </font>
    <font>
      <b/>
      <sz val="11"/>
      <name val="Arial"/>
      <family val="2"/>
    </font>
    <font>
      <b/>
      <sz val="10"/>
      <color indexed="16"/>
      <name val="Arial"/>
      <family val="2"/>
    </font>
    <font>
      <b/>
      <sz val="20"/>
      <color indexed="18"/>
      <name val="Arial"/>
      <family val="2"/>
    </font>
    <font>
      <b/>
      <sz val="22"/>
      <color indexed="18"/>
      <name val="Arial"/>
      <family val="2"/>
    </font>
    <font>
      <b/>
      <sz val="10"/>
      <color indexed="18"/>
      <name val="Arial"/>
      <family val="2"/>
    </font>
    <font>
      <sz val="10"/>
      <color indexed="16"/>
      <name val="Arial"/>
      <family val="2"/>
    </font>
    <font>
      <b/>
      <sz val="11"/>
      <color indexed="18"/>
      <name val="Arial"/>
      <family val="2"/>
    </font>
    <font>
      <b/>
      <sz val="10"/>
      <name val="Symbol"/>
      <family val="1"/>
    </font>
    <font>
      <b/>
      <sz val="12"/>
      <name val="Arial"/>
      <family val="2"/>
    </font>
    <font>
      <sz val="10"/>
      <color indexed="10"/>
      <name val="Arial"/>
      <family val="2"/>
    </font>
    <font>
      <b/>
      <sz val="10"/>
      <color indexed="12"/>
      <name val="Arial"/>
      <family val="2"/>
    </font>
    <font>
      <b/>
      <sz val="16"/>
      <name val="Arial"/>
      <family val="2"/>
    </font>
    <font>
      <b/>
      <sz val="12"/>
      <color indexed="10"/>
      <name val="Arial"/>
      <family val="2"/>
    </font>
    <font>
      <b/>
      <sz val="12"/>
      <color indexed="12"/>
      <name val="Arial"/>
      <family val="2"/>
    </font>
    <font>
      <b/>
      <sz val="10"/>
      <color indexed="10"/>
      <name val="Arial"/>
      <family val="2"/>
    </font>
    <font>
      <b/>
      <sz val="8"/>
      <color indexed="12"/>
      <name val="Arial"/>
      <family val="2"/>
    </font>
    <font>
      <sz val="8"/>
      <name val="Arial"/>
      <family val="2"/>
    </font>
    <font>
      <b/>
      <sz val="9"/>
      <color indexed="12"/>
      <name val="Arial"/>
      <family val="2"/>
    </font>
    <font>
      <sz val="10"/>
      <color indexed="12"/>
      <name val="Arial"/>
      <family val="2"/>
    </font>
    <font>
      <b/>
      <sz val="18"/>
      <name val="Arial"/>
      <family val="2"/>
    </font>
    <font>
      <sz val="9"/>
      <color indexed="12"/>
      <name val="Arial"/>
      <family val="2"/>
    </font>
    <font>
      <b/>
      <vertAlign val="superscript"/>
      <sz val="12"/>
      <name val="Arial"/>
      <family val="2"/>
    </font>
    <font>
      <vertAlign val="superscript"/>
      <sz val="10"/>
      <name val="Arial"/>
      <family val="2"/>
    </font>
    <font>
      <sz val="20"/>
      <color indexed="18"/>
      <name val="Arial"/>
      <family val="2"/>
    </font>
    <font>
      <sz val="10"/>
      <color indexed="18"/>
      <name val="Arial"/>
      <family val="2"/>
    </font>
    <font>
      <b/>
      <sz val="12"/>
      <color indexed="18"/>
      <name val="Arial"/>
      <family val="2"/>
    </font>
    <font>
      <b/>
      <sz val="8"/>
      <name val="Arial"/>
      <family val="2"/>
    </font>
  </fonts>
  <fills count="9">
    <fill>
      <patternFill/>
    </fill>
    <fill>
      <patternFill patternType="gray125"/>
    </fill>
    <fill>
      <patternFill patternType="solid">
        <fgColor indexed="32"/>
        <bgColor indexed="64"/>
      </patternFill>
    </fill>
    <fill>
      <patternFill patternType="solid">
        <fgColor indexed="56"/>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6"/>
        <bgColor indexed="64"/>
      </patternFill>
    </fill>
    <fill>
      <patternFill patternType="solid">
        <fgColor indexed="51"/>
        <bgColor indexed="64"/>
      </patternFill>
    </fill>
  </fills>
  <borders count="90">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style="thin"/>
      <right style="thin"/>
      <top style="thin"/>
      <bottom style="thin"/>
    </border>
    <border>
      <left style="thin"/>
      <right>
        <color indexed="63"/>
      </right>
      <top style="dotted"/>
      <bottom style="dotted"/>
    </border>
    <border>
      <left style="thin"/>
      <right style="thin"/>
      <top>
        <color indexed="63"/>
      </top>
      <bottom>
        <color indexed="63"/>
      </bottom>
    </border>
    <border>
      <left>
        <color indexed="63"/>
      </left>
      <right style="thin"/>
      <top>
        <color indexed="63"/>
      </top>
      <bottom>
        <color indexed="63"/>
      </bottom>
    </border>
    <border>
      <left style="thin"/>
      <right style="thin"/>
      <top style="hair"/>
      <bottom style="hair"/>
    </border>
    <border>
      <left>
        <color indexed="63"/>
      </left>
      <right style="thin"/>
      <top style="hair"/>
      <bottom style="hair"/>
    </border>
    <border>
      <left style="thin"/>
      <right style="thin"/>
      <top style="dotted"/>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thin"/>
      <top style="dotted"/>
      <bottom style="dotted"/>
    </border>
    <border>
      <left style="thin"/>
      <right style="medium"/>
      <top style="dotted"/>
      <bottom style="dotted"/>
    </border>
    <border>
      <left>
        <color indexed="63"/>
      </left>
      <right style="medium"/>
      <top style="dotted"/>
      <bottom style="dotted"/>
    </border>
    <border>
      <left>
        <color indexed="63"/>
      </left>
      <right style="thin"/>
      <top style="dotted"/>
      <bottom style="dotted"/>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medium"/>
      <top style="thin"/>
      <bottom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dotted"/>
    </border>
    <border>
      <left style="thin"/>
      <right style="thin"/>
      <top>
        <color indexed="63"/>
      </top>
      <bottom style="dotted"/>
    </border>
    <border>
      <left style="medium"/>
      <right style="thin"/>
      <top style="dotted"/>
      <bottom>
        <color indexed="63"/>
      </bottom>
    </border>
    <border>
      <left style="thin"/>
      <right style="thin"/>
      <top style="dotted"/>
      <bottom>
        <color indexed="63"/>
      </bottom>
    </border>
    <border>
      <left style="medium"/>
      <right style="thin"/>
      <top>
        <color indexed="63"/>
      </top>
      <bottom style="double"/>
    </border>
    <border>
      <left style="thin"/>
      <right style="thin"/>
      <top>
        <color indexed="63"/>
      </top>
      <bottom style="double"/>
    </border>
    <border>
      <left style="medium"/>
      <right style="thin"/>
      <top>
        <color indexed="63"/>
      </top>
      <bottom style="medium"/>
    </border>
    <border>
      <left style="thin"/>
      <right style="thin"/>
      <top>
        <color indexed="63"/>
      </top>
      <bottom style="medium"/>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style="thin"/>
      <top style="dotted"/>
      <bottom style="dotted"/>
    </border>
    <border>
      <left style="thin"/>
      <right style="medium"/>
      <top>
        <color indexed="63"/>
      </top>
      <bottom style="dotted"/>
    </border>
    <border>
      <left style="thin"/>
      <right style="medium"/>
      <top style="dotted"/>
      <bottom>
        <color indexed="63"/>
      </bottom>
    </border>
    <border>
      <left style="medium"/>
      <right>
        <color indexed="63"/>
      </right>
      <top>
        <color indexed="63"/>
      </top>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dotted"/>
      <bottom style="dotted"/>
    </border>
    <border>
      <left>
        <color indexed="63"/>
      </left>
      <right>
        <color indexed="63"/>
      </right>
      <top style="dotted"/>
      <bottom style="dotted"/>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style="medium"/>
      <top style="dotted"/>
      <bottom>
        <color indexed="63"/>
      </bottom>
    </border>
    <border>
      <left>
        <color indexed="63"/>
      </left>
      <right style="medium"/>
      <top>
        <color indexed="63"/>
      </top>
      <bottom style="dotted"/>
    </border>
    <border>
      <left style="thin"/>
      <right>
        <color indexed="63"/>
      </right>
      <top style="dotted"/>
      <bottom>
        <color indexed="63"/>
      </bottom>
    </border>
    <border>
      <left style="thin"/>
      <right>
        <color indexed="63"/>
      </right>
      <top>
        <color indexed="63"/>
      </top>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medium"/>
      <bottom>
        <color indexed="63"/>
      </bottom>
    </border>
    <border>
      <left style="thin"/>
      <right>
        <color indexed="63"/>
      </right>
      <top>
        <color indexed="63"/>
      </top>
      <bottom style="double"/>
    </border>
    <border>
      <left>
        <color indexed="63"/>
      </left>
      <right style="medium"/>
      <top>
        <color indexed="63"/>
      </top>
      <bottom style="double"/>
    </border>
    <border>
      <left style="thin"/>
      <right>
        <color indexed="63"/>
      </right>
      <top style="thin"/>
      <bottom style="dotted"/>
    </border>
    <border>
      <left style="thin"/>
      <right>
        <color indexed="63"/>
      </right>
      <top>
        <color indexed="63"/>
      </top>
      <bottom style="medium"/>
    </border>
  </borders>
  <cellStyleXfs count="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vertical="center"/>
      <protection/>
    </xf>
    <xf numFmtId="0" fontId="2" fillId="0" borderId="0">
      <alignment vertical="center"/>
      <protection/>
    </xf>
    <xf numFmtId="0" fontId="1" fillId="0" borderId="0">
      <alignment vertical="center" wrapText="1"/>
      <protection/>
    </xf>
    <xf numFmtId="0" fontId="2" fillId="0" borderId="0">
      <alignment vertical="center" wrapText="1"/>
      <protection/>
    </xf>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0" fontId="1" fillId="0" borderId="0">
      <alignment/>
      <protection/>
    </xf>
    <xf numFmtId="176" fontId="5" fillId="1" borderId="0" applyAlignment="0" applyProtection="0"/>
    <xf numFmtId="9" fontId="0" fillId="0" borderId="0" applyFont="0" applyFill="0" applyBorder="0" applyAlignment="0" applyProtection="0"/>
    <xf numFmtId="49" fontId="5" fillId="0" borderId="0">
      <alignment horizontal="left" vertical="center"/>
      <protection/>
    </xf>
    <xf numFmtId="0" fontId="6" fillId="0" borderId="0">
      <alignment vertical="center"/>
      <protection/>
    </xf>
    <xf numFmtId="0" fontId="6" fillId="0" borderId="0">
      <alignment vertical="center" wrapText="1"/>
      <protection/>
    </xf>
    <xf numFmtId="0" fontId="6" fillId="0" borderId="0">
      <alignment vertical="center"/>
      <protection/>
    </xf>
    <xf numFmtId="0" fontId="7" fillId="0" borderId="0">
      <alignment vertical="center" wrapText="1"/>
      <protection/>
    </xf>
    <xf numFmtId="0" fontId="8" fillId="0" borderId="0">
      <alignment horizontal="centerContinuous" vertical="center"/>
      <protection/>
    </xf>
    <xf numFmtId="0" fontId="9" fillId="2" borderId="1">
      <alignment horizontal="left" vertical="center"/>
      <protection/>
    </xf>
    <xf numFmtId="0" fontId="10" fillId="2" borderId="2">
      <alignment horizontal="right" vertical="center"/>
      <protection/>
    </xf>
    <xf numFmtId="49" fontId="11" fillId="3" borderId="3" applyNumberFormat="0" applyFont="0" applyFill="0">
      <alignment horizontal="left" vertical="center"/>
      <protection/>
    </xf>
    <xf numFmtId="0" fontId="10" fillId="2" borderId="3">
      <alignment vertical="center"/>
      <protection/>
    </xf>
    <xf numFmtId="0" fontId="12" fillId="0" borderId="0">
      <alignment vertical="center"/>
      <protection/>
    </xf>
    <xf numFmtId="49" fontId="11" fillId="3" borderId="3">
      <alignment vertical="center"/>
      <protection/>
    </xf>
    <xf numFmtId="0" fontId="13" fillId="0" borderId="0">
      <alignment vertical="center"/>
      <protection/>
    </xf>
    <xf numFmtId="0" fontId="14" fillId="0" borderId="0">
      <alignment vertical="center"/>
      <protection/>
    </xf>
    <xf numFmtId="0" fontId="15"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16" fillId="4" borderId="0">
      <alignment horizontal="centerContinuous" vertical="center"/>
      <protection/>
    </xf>
  </cellStyleXfs>
  <cellXfs count="414">
    <xf numFmtId="0" fontId="0" fillId="0" borderId="0" xfId="0" applyAlignment="1">
      <alignment/>
    </xf>
    <xf numFmtId="0" fontId="0" fillId="5" borderId="0" xfId="0" applyFill="1" applyAlignment="1">
      <alignment/>
    </xf>
    <xf numFmtId="0" fontId="17" fillId="0" borderId="0" xfId="0" applyFont="1" applyFill="1" applyAlignment="1">
      <alignment/>
    </xf>
    <xf numFmtId="0" fontId="0" fillId="6" borderId="0" xfId="0" applyFill="1" applyAlignment="1">
      <alignment/>
    </xf>
    <xf numFmtId="0" fontId="5" fillId="0" borderId="0" xfId="0" applyFont="1" applyAlignment="1">
      <alignment/>
    </xf>
    <xf numFmtId="0" fontId="0" fillId="0" borderId="0" xfId="0" applyFont="1" applyAlignment="1">
      <alignment/>
    </xf>
    <xf numFmtId="0" fontId="4" fillId="0" borderId="0" xfId="22" applyAlignment="1">
      <alignment/>
    </xf>
    <xf numFmtId="0" fontId="21" fillId="0" borderId="0" xfId="0" applyFont="1" applyAlignment="1">
      <alignment horizontal="left" indent="2"/>
    </xf>
    <xf numFmtId="0" fontId="4" fillId="0" borderId="0" xfId="22" applyAlignment="1">
      <alignment horizontal="left" indent="1"/>
    </xf>
    <xf numFmtId="0" fontId="24" fillId="0" borderId="0" xfId="0" applyFont="1" applyAlignment="1">
      <alignment horizontal="left" indent="2"/>
    </xf>
    <xf numFmtId="0" fontId="24" fillId="0" borderId="0" xfId="0" applyFont="1" applyAlignment="1">
      <alignment horizontal="left"/>
    </xf>
    <xf numFmtId="0" fontId="25" fillId="0" borderId="0" xfId="0" applyFont="1" applyAlignment="1">
      <alignment/>
    </xf>
    <xf numFmtId="0" fontId="26" fillId="0" borderId="0" xfId="0" applyFont="1" applyAlignment="1">
      <alignment horizontal="left"/>
    </xf>
    <xf numFmtId="0" fontId="20" fillId="0" borderId="0" xfId="0" applyFont="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Border="1" applyAlignment="1">
      <alignment/>
    </xf>
    <xf numFmtId="0" fontId="28" fillId="0" borderId="0" xfId="0" applyFont="1" applyBorder="1" applyAlignment="1">
      <alignment/>
    </xf>
    <xf numFmtId="0" fontId="5" fillId="0" borderId="0" xfId="0" applyFont="1" applyBorder="1" applyAlignment="1">
      <alignment/>
    </xf>
    <xf numFmtId="0" fontId="20" fillId="0" borderId="0" xfId="0" applyFont="1" applyBorder="1" applyAlignment="1">
      <alignment/>
    </xf>
    <xf numFmtId="0" fontId="5" fillId="0" borderId="9" xfId="0" applyFont="1" applyBorder="1" applyAlignment="1">
      <alignment horizontal="right" vertical="top"/>
    </xf>
    <xf numFmtId="0" fontId="29" fillId="0" borderId="10" xfId="0" applyFont="1" applyBorder="1" applyAlignment="1">
      <alignment vertical="top" wrapText="1"/>
    </xf>
    <xf numFmtId="0" fontId="30" fillId="0" borderId="2" xfId="0" applyFont="1" applyBorder="1" applyAlignment="1">
      <alignment vertical="top" wrapText="1"/>
    </xf>
    <xf numFmtId="0" fontId="5" fillId="0" borderId="11" xfId="0" applyFont="1" applyBorder="1" applyAlignment="1">
      <alignment horizontal="right" vertical="top"/>
    </xf>
    <xf numFmtId="0" fontId="29" fillId="0" borderId="12" xfId="0" applyFont="1" applyBorder="1" applyAlignment="1">
      <alignment vertical="top" wrapText="1"/>
    </xf>
    <xf numFmtId="0" fontId="30" fillId="0" borderId="13" xfId="0" applyFont="1" applyBorder="1" applyAlignment="1">
      <alignment vertical="top" wrapText="1"/>
    </xf>
    <xf numFmtId="0" fontId="29" fillId="0" borderId="14" xfId="0" applyFont="1" applyBorder="1" applyAlignment="1">
      <alignment vertical="top" wrapText="1"/>
    </xf>
    <xf numFmtId="0" fontId="30" fillId="0" borderId="15" xfId="0" applyFont="1" applyBorder="1" applyAlignment="1">
      <alignment vertical="top" wrapText="1"/>
    </xf>
    <xf numFmtId="0" fontId="5" fillId="0" borderId="16" xfId="0" applyFont="1" applyBorder="1" applyAlignment="1">
      <alignment horizontal="right" vertical="top"/>
    </xf>
    <xf numFmtId="0" fontId="29" fillId="0" borderId="17" xfId="0" applyFont="1" applyBorder="1" applyAlignment="1">
      <alignment vertical="top" wrapText="1"/>
    </xf>
    <xf numFmtId="0" fontId="30" fillId="0" borderId="18" xfId="0" applyFont="1" applyBorder="1" applyAlignment="1">
      <alignment vertical="top" wrapText="1"/>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1" fillId="0" borderId="0" xfId="0" applyFont="1" applyBorder="1" applyAlignment="1">
      <alignment/>
    </xf>
    <xf numFmtId="211" fontId="30" fillId="0" borderId="0" xfId="0" applyNumberFormat="1" applyFont="1" applyBorder="1" applyAlignment="1">
      <alignment horizontal="left"/>
    </xf>
    <xf numFmtId="0" fontId="8" fillId="0" borderId="0" xfId="0" applyFont="1" applyBorder="1" applyAlignment="1">
      <alignment/>
    </xf>
    <xf numFmtId="0" fontId="0" fillId="0" borderId="22" xfId="0" applyBorder="1" applyAlignment="1">
      <alignment/>
    </xf>
    <xf numFmtId="0" fontId="0" fillId="0" borderId="12" xfId="0" applyBorder="1" applyAlignment="1">
      <alignment/>
    </xf>
    <xf numFmtId="0" fontId="15" fillId="0" borderId="0" xfId="0" applyFont="1" applyBorder="1" applyAlignment="1">
      <alignment/>
    </xf>
    <xf numFmtId="0" fontId="15" fillId="0" borderId="8" xfId="0" applyFont="1" applyBorder="1" applyAlignment="1">
      <alignment/>
    </xf>
    <xf numFmtId="0" fontId="32" fillId="0" borderId="23" xfId="0" applyFont="1" applyBorder="1" applyAlignment="1">
      <alignment horizontal="center"/>
    </xf>
    <xf numFmtId="0" fontId="32" fillId="0" borderId="12" xfId="0" applyFont="1" applyBorder="1" applyAlignment="1">
      <alignment horizontal="center"/>
    </xf>
    <xf numFmtId="0" fontId="32" fillId="0" borderId="24" xfId="0" applyFont="1" applyBorder="1" applyAlignment="1">
      <alignment horizontal="center"/>
    </xf>
    <xf numFmtId="0" fontId="34" fillId="0" borderId="25" xfId="0" applyFont="1" applyBorder="1" applyAlignment="1">
      <alignment vertical="top"/>
    </xf>
    <xf numFmtId="0" fontId="34" fillId="0" borderId="17" xfId="0" applyFont="1" applyBorder="1" applyAlignment="1">
      <alignment horizontal="center" vertical="top" wrapText="1"/>
    </xf>
    <xf numFmtId="0" fontId="30" fillId="0" borderId="26" xfId="0" applyFont="1" applyBorder="1" applyAlignment="1">
      <alignment horizontal="center" vertical="top" wrapText="1"/>
    </xf>
    <xf numFmtId="0" fontId="30" fillId="0" borderId="17" xfId="0" applyFont="1" applyBorder="1" applyAlignment="1">
      <alignment horizontal="center" vertical="top" wrapText="1"/>
    </xf>
    <xf numFmtId="0" fontId="34" fillId="0" borderId="27" xfId="0" applyFont="1" applyBorder="1" applyAlignment="1">
      <alignment horizontal="center" vertical="top" wrapText="1"/>
    </xf>
    <xf numFmtId="0" fontId="34" fillId="0" borderId="28" xfId="0" applyFont="1" applyBorder="1" applyAlignment="1">
      <alignment horizontal="center" vertical="top" wrapText="1"/>
    </xf>
    <xf numFmtId="3" fontId="30" fillId="0" borderId="22" xfId="0" applyNumberFormat="1" applyFont="1" applyBorder="1" applyAlignment="1">
      <alignment horizontal="center" vertical="center"/>
    </xf>
    <xf numFmtId="0" fontId="15" fillId="0" borderId="7" xfId="0" applyFont="1" applyBorder="1" applyAlignment="1">
      <alignment/>
    </xf>
    <xf numFmtId="0" fontId="15" fillId="0" borderId="0" xfId="0" applyFont="1" applyAlignment="1">
      <alignment/>
    </xf>
    <xf numFmtId="3" fontId="33" fillId="0" borderId="10" xfId="0" applyNumberFormat="1" applyFont="1" applyBorder="1" applyAlignment="1">
      <alignment horizontal="center"/>
    </xf>
    <xf numFmtId="3" fontId="33" fillId="0" borderId="3" xfId="0" applyNumberFormat="1" applyFont="1" applyBorder="1" applyAlignment="1">
      <alignment horizontal="center"/>
    </xf>
    <xf numFmtId="3" fontId="28" fillId="0" borderId="0" xfId="0" applyNumberFormat="1" applyFont="1" applyBorder="1" applyAlignment="1">
      <alignment/>
    </xf>
    <xf numFmtId="3" fontId="33" fillId="0" borderId="0" xfId="0" applyNumberFormat="1" applyFont="1" applyBorder="1" applyAlignment="1">
      <alignment/>
    </xf>
    <xf numFmtId="3" fontId="28" fillId="0" borderId="26" xfId="0" applyNumberFormat="1" applyFont="1" applyBorder="1" applyAlignment="1">
      <alignment/>
    </xf>
    <xf numFmtId="0" fontId="0" fillId="0" borderId="26" xfId="0" applyBorder="1" applyAlignment="1">
      <alignment/>
    </xf>
    <xf numFmtId="10" fontId="30" fillId="0" borderId="22" xfId="0" applyNumberFormat="1" applyFont="1" applyBorder="1" applyAlignment="1">
      <alignment horizontal="center" vertical="center"/>
    </xf>
    <xf numFmtId="212" fontId="30" fillId="0" borderId="22" xfId="0" applyNumberFormat="1" applyFont="1" applyBorder="1" applyAlignment="1">
      <alignment horizontal="center" vertical="center"/>
    </xf>
    <xf numFmtId="212" fontId="30" fillId="0" borderId="29" xfId="0" applyNumberFormat="1" applyFont="1" applyBorder="1" applyAlignment="1">
      <alignment horizontal="center" vertical="center"/>
    </xf>
    <xf numFmtId="212" fontId="30" fillId="0" borderId="30" xfId="0" applyNumberFormat="1" applyFont="1" applyBorder="1" applyAlignment="1">
      <alignment horizontal="center" vertical="center"/>
    </xf>
    <xf numFmtId="10" fontId="30" fillId="0" borderId="31" xfId="0" applyNumberFormat="1" applyFont="1" applyBorder="1" applyAlignment="1">
      <alignment horizontal="center" vertical="center"/>
    </xf>
    <xf numFmtId="3" fontId="30" fillId="0" borderId="31" xfId="0" applyNumberFormat="1" applyFont="1" applyBorder="1" applyAlignment="1">
      <alignment vertical="top" wrapText="1"/>
    </xf>
    <xf numFmtId="10" fontId="30" fillId="0" borderId="32" xfId="0" applyNumberFormat="1" applyFont="1" applyBorder="1" applyAlignment="1">
      <alignment horizontal="center" vertical="center"/>
    </xf>
    <xf numFmtId="3" fontId="30" fillId="0" borderId="32" xfId="0" applyNumberFormat="1" applyFont="1" applyBorder="1" applyAlignment="1">
      <alignment horizontal="center" vertical="center"/>
    </xf>
    <xf numFmtId="212" fontId="30" fillId="0" borderId="32" xfId="0" applyNumberFormat="1" applyFont="1" applyBorder="1" applyAlignment="1">
      <alignment horizontal="center" vertical="center"/>
    </xf>
    <xf numFmtId="212" fontId="30" fillId="0" borderId="33" xfId="0" applyNumberFormat="1" applyFont="1" applyBorder="1" applyAlignment="1">
      <alignment horizontal="center" vertical="center"/>
    </xf>
    <xf numFmtId="212" fontId="30" fillId="0" borderId="34" xfId="0" applyNumberFormat="1" applyFont="1" applyBorder="1" applyAlignment="1">
      <alignment horizontal="center" vertical="center"/>
    </xf>
    <xf numFmtId="10" fontId="30" fillId="0" borderId="35" xfId="0" applyNumberFormat="1" applyFont="1" applyBorder="1" applyAlignment="1">
      <alignment horizontal="center" vertical="center"/>
    </xf>
    <xf numFmtId="3" fontId="30" fillId="0" borderId="35" xfId="0" applyNumberFormat="1" applyFont="1" applyBorder="1" applyAlignment="1">
      <alignment vertical="top" wrapText="1"/>
    </xf>
    <xf numFmtId="10" fontId="30" fillId="0" borderId="17" xfId="0" applyNumberFormat="1" applyFont="1" applyBorder="1" applyAlignment="1">
      <alignment horizontal="center" vertical="center"/>
    </xf>
    <xf numFmtId="3" fontId="30" fillId="0" borderId="17" xfId="0" applyNumberFormat="1" applyFont="1" applyBorder="1" applyAlignment="1">
      <alignment horizontal="center" vertical="center"/>
    </xf>
    <xf numFmtId="212" fontId="30" fillId="0" borderId="17" xfId="0" applyNumberFormat="1" applyFont="1" applyBorder="1" applyAlignment="1">
      <alignment horizontal="center" vertical="center"/>
    </xf>
    <xf numFmtId="212" fontId="30" fillId="0" borderId="28" xfId="0" applyNumberFormat="1" applyFont="1" applyBorder="1" applyAlignment="1">
      <alignment horizontal="center" vertical="center"/>
    </xf>
    <xf numFmtId="212" fontId="30" fillId="0" borderId="36" xfId="0" applyNumberFormat="1" applyFont="1" applyBorder="1" applyAlignment="1">
      <alignment horizontal="center" vertical="center"/>
    </xf>
    <xf numFmtId="10" fontId="30" fillId="0" borderId="18" xfId="0" applyNumberFormat="1" applyFont="1" applyBorder="1" applyAlignment="1">
      <alignment horizontal="center" vertical="center"/>
    </xf>
    <xf numFmtId="3" fontId="30" fillId="0" borderId="18" xfId="0" applyNumberFormat="1" applyFont="1" applyBorder="1" applyAlignment="1">
      <alignment vertical="top" wrapText="1"/>
    </xf>
    <xf numFmtId="0" fontId="5" fillId="0" borderId="20" xfId="0" applyFont="1" applyBorder="1" applyAlignment="1">
      <alignment/>
    </xf>
    <xf numFmtId="3" fontId="5" fillId="0" borderId="20" xfId="0" applyNumberFormat="1" applyFont="1" applyBorder="1" applyAlignment="1">
      <alignment/>
    </xf>
    <xf numFmtId="3" fontId="30" fillId="0" borderId="20" xfId="0" applyNumberFormat="1" applyFont="1" applyBorder="1" applyAlignment="1">
      <alignment/>
    </xf>
    <xf numFmtId="0" fontId="0" fillId="5" borderId="37" xfId="0" applyFill="1" applyBorder="1" applyAlignment="1">
      <alignment/>
    </xf>
    <xf numFmtId="0" fontId="5" fillId="5" borderId="38" xfId="0" applyFont="1" applyFill="1" applyBorder="1" applyAlignment="1">
      <alignment/>
    </xf>
    <xf numFmtId="3" fontId="5" fillId="5" borderId="38" xfId="0" applyNumberFormat="1" applyFont="1" applyFill="1" applyBorder="1" applyAlignment="1">
      <alignment/>
    </xf>
    <xf numFmtId="3" fontId="30" fillId="5" borderId="38" xfId="0" applyNumberFormat="1" applyFont="1" applyFill="1" applyBorder="1" applyAlignment="1">
      <alignment/>
    </xf>
    <xf numFmtId="0" fontId="0" fillId="5" borderId="39" xfId="0" applyFill="1" applyBorder="1" applyAlignment="1">
      <alignment/>
    </xf>
    <xf numFmtId="0" fontId="31" fillId="0" borderId="0" xfId="0" applyFont="1" applyBorder="1" applyAlignment="1">
      <alignment wrapText="1"/>
    </xf>
    <xf numFmtId="3" fontId="5" fillId="0" borderId="0" xfId="0" applyNumberFormat="1" applyFont="1" applyBorder="1" applyAlignment="1">
      <alignment/>
    </xf>
    <xf numFmtId="3" fontId="30" fillId="0" borderId="0" xfId="0" applyNumberFormat="1" applyFont="1" applyBorder="1" applyAlignment="1">
      <alignment/>
    </xf>
    <xf numFmtId="3" fontId="5" fillId="0" borderId="26" xfId="0" applyNumberFormat="1" applyFont="1" applyBorder="1" applyAlignment="1">
      <alignment/>
    </xf>
    <xf numFmtId="2" fontId="0" fillId="0" borderId="0" xfId="0" applyNumberFormat="1" applyAlignment="1">
      <alignment/>
    </xf>
    <xf numFmtId="0" fontId="5" fillId="0" borderId="0" xfId="0" applyFont="1" applyBorder="1" applyAlignment="1">
      <alignment horizontal="right"/>
    </xf>
    <xf numFmtId="15" fontId="5" fillId="0" borderId="0" xfId="0" applyNumberFormat="1" applyFont="1" applyBorder="1" applyAlignment="1">
      <alignment horizontal="left"/>
    </xf>
    <xf numFmtId="0" fontId="33" fillId="0" borderId="0" xfId="0" applyFont="1" applyBorder="1" applyAlignment="1">
      <alignment horizontal="center"/>
    </xf>
    <xf numFmtId="0" fontId="15" fillId="0" borderId="4" xfId="0" applyFont="1" applyBorder="1" applyAlignment="1">
      <alignment/>
    </xf>
    <xf numFmtId="0" fontId="15" fillId="0" borderId="5" xfId="0" applyFont="1" applyBorder="1" applyAlignment="1">
      <alignment/>
    </xf>
    <xf numFmtId="0" fontId="15" fillId="0" borderId="6" xfId="0" applyFont="1" applyBorder="1" applyAlignment="1">
      <alignment/>
    </xf>
    <xf numFmtId="0" fontId="39" fillId="0" borderId="0" xfId="0" applyFont="1" applyBorder="1" applyAlignment="1">
      <alignment/>
    </xf>
    <xf numFmtId="0" fontId="28" fillId="0" borderId="0" xfId="0" applyFont="1" applyBorder="1" applyAlignment="1">
      <alignment horizontal="right"/>
    </xf>
    <xf numFmtId="15" fontId="28" fillId="0" borderId="0" xfId="0" applyNumberFormat="1" applyFont="1" applyBorder="1" applyAlignment="1">
      <alignment horizontal="left"/>
    </xf>
    <xf numFmtId="0" fontId="15" fillId="0" borderId="40" xfId="0" applyFont="1" applyBorder="1" applyAlignment="1">
      <alignment/>
    </xf>
    <xf numFmtId="0" fontId="40" fillId="0" borderId="8" xfId="0" applyFont="1" applyBorder="1" applyAlignment="1">
      <alignment vertical="top" wrapText="1"/>
    </xf>
    <xf numFmtId="0" fontId="40" fillId="0" borderId="40" xfId="0" applyFont="1" applyBorder="1" applyAlignment="1">
      <alignment vertical="top" wrapText="1"/>
    </xf>
    <xf numFmtId="0" fontId="40" fillId="0" borderId="0" xfId="0" applyFont="1" applyBorder="1" applyAlignment="1">
      <alignment vertical="top" wrapText="1"/>
    </xf>
    <xf numFmtId="0" fontId="15" fillId="0" borderId="19" xfId="0" applyFont="1" applyBorder="1" applyAlignment="1">
      <alignment/>
    </xf>
    <xf numFmtId="0" fontId="15" fillId="0" borderId="20" xfId="0" applyFont="1" applyBorder="1" applyAlignment="1">
      <alignment/>
    </xf>
    <xf numFmtId="0" fontId="15" fillId="0" borderId="21" xfId="0" applyFont="1" applyBorder="1" applyAlignment="1">
      <alignment/>
    </xf>
    <xf numFmtId="0" fontId="5" fillId="7" borderId="36" xfId="0" applyFont="1" applyFill="1" applyBorder="1" applyAlignment="1">
      <alignment horizontal="center" vertical="top" wrapText="1"/>
    </xf>
    <xf numFmtId="3" fontId="28" fillId="7" borderId="41" xfId="0" applyNumberFormat="1" applyFont="1" applyFill="1" applyBorder="1" applyAlignment="1">
      <alignment/>
    </xf>
    <xf numFmtId="3" fontId="28" fillId="7" borderId="3" xfId="0" applyNumberFormat="1" applyFont="1" applyFill="1" applyBorder="1" applyAlignment="1">
      <alignment/>
    </xf>
    <xf numFmtId="3" fontId="28" fillId="7" borderId="42" xfId="0" applyNumberFormat="1" applyFont="1" applyFill="1" applyBorder="1" applyAlignment="1">
      <alignment/>
    </xf>
    <xf numFmtId="0" fontId="28" fillId="7" borderId="1" xfId="0" applyFont="1" applyFill="1" applyBorder="1" applyAlignment="1">
      <alignment/>
    </xf>
    <xf numFmtId="3" fontId="28" fillId="7" borderId="10" xfId="0" applyNumberFormat="1" applyFont="1" applyFill="1" applyBorder="1" applyAlignment="1">
      <alignment/>
    </xf>
    <xf numFmtId="3" fontId="28" fillId="7" borderId="43" xfId="0" applyNumberFormat="1" applyFont="1" applyFill="1" applyBorder="1" applyAlignment="1">
      <alignment/>
    </xf>
    <xf numFmtId="3" fontId="33" fillId="7" borderId="2" xfId="0" applyNumberFormat="1" applyFont="1" applyFill="1" applyBorder="1" applyAlignment="1">
      <alignment/>
    </xf>
    <xf numFmtId="0" fontId="28" fillId="7" borderId="31" xfId="0" applyFont="1" applyFill="1" applyBorder="1" applyAlignment="1">
      <alignment/>
    </xf>
    <xf numFmtId="0" fontId="0" fillId="7" borderId="13" xfId="0" applyFill="1" applyBorder="1" applyAlignment="1">
      <alignment/>
    </xf>
    <xf numFmtId="0" fontId="5" fillId="7" borderId="18" xfId="0" applyFont="1" applyFill="1" applyBorder="1" applyAlignment="1">
      <alignment vertical="top" wrapText="1"/>
    </xf>
    <xf numFmtId="0" fontId="28" fillId="7" borderId="1" xfId="0" applyFont="1" applyFill="1" applyBorder="1" applyAlignment="1">
      <alignment horizontal="left"/>
    </xf>
    <xf numFmtId="0" fontId="28" fillId="7" borderId="22" xfId="0" applyFont="1" applyFill="1" applyBorder="1" applyAlignment="1">
      <alignment/>
    </xf>
    <xf numFmtId="3" fontId="28" fillId="7" borderId="44" xfId="0" applyNumberFormat="1" applyFont="1" applyFill="1" applyBorder="1" applyAlignment="1">
      <alignment/>
    </xf>
    <xf numFmtId="3" fontId="28" fillId="7" borderId="45" xfId="0" applyNumberFormat="1" applyFont="1" applyFill="1" applyBorder="1" applyAlignment="1">
      <alignment/>
    </xf>
    <xf numFmtId="0" fontId="0" fillId="7" borderId="30" xfId="0" applyFill="1" applyBorder="1" applyAlignment="1">
      <alignment/>
    </xf>
    <xf numFmtId="0" fontId="28" fillId="7" borderId="40" xfId="0" applyFont="1" applyFill="1" applyBorder="1" applyAlignment="1">
      <alignment vertical="top" wrapText="1"/>
    </xf>
    <xf numFmtId="3" fontId="28" fillId="7" borderId="12" xfId="0" applyNumberFormat="1" applyFont="1" applyFill="1" applyBorder="1" applyAlignment="1">
      <alignment horizontal="center" vertical="top" wrapText="1"/>
    </xf>
    <xf numFmtId="3" fontId="28" fillId="7" borderId="24" xfId="0" applyNumberFormat="1" applyFont="1" applyFill="1" applyBorder="1" applyAlignment="1">
      <alignment horizontal="center" vertical="top" wrapText="1"/>
    </xf>
    <xf numFmtId="3" fontId="28" fillId="7" borderId="8" xfId="0" applyNumberFormat="1" applyFont="1" applyFill="1" applyBorder="1" applyAlignment="1">
      <alignment horizontal="center" vertical="top" wrapText="1"/>
    </xf>
    <xf numFmtId="3" fontId="28" fillId="7" borderId="13" xfId="0" applyNumberFormat="1" applyFont="1" applyFill="1" applyBorder="1" applyAlignment="1">
      <alignment horizontal="center" vertical="top" wrapText="1"/>
    </xf>
    <xf numFmtId="0" fontId="28" fillId="7" borderId="9" xfId="0" applyFont="1" applyFill="1" applyBorder="1" applyAlignment="1">
      <alignment vertical="top" wrapText="1"/>
    </xf>
    <xf numFmtId="0" fontId="28" fillId="7" borderId="11" xfId="0" applyFont="1" applyFill="1" applyBorder="1" applyAlignment="1">
      <alignment vertical="top" wrapText="1"/>
    </xf>
    <xf numFmtId="0" fontId="28" fillId="7" borderId="25" xfId="0" applyFont="1" applyFill="1" applyBorder="1" applyAlignment="1">
      <alignment vertical="top" wrapText="1"/>
    </xf>
    <xf numFmtId="3" fontId="5" fillId="7" borderId="22" xfId="0" applyNumberFormat="1" applyFont="1" applyFill="1" applyBorder="1" applyAlignment="1">
      <alignment horizontal="center" vertical="center"/>
    </xf>
    <xf numFmtId="3" fontId="5" fillId="7" borderId="32" xfId="0" applyNumberFormat="1" applyFont="1" applyFill="1" applyBorder="1" applyAlignment="1">
      <alignment horizontal="center" vertical="center"/>
    </xf>
    <xf numFmtId="3" fontId="5" fillId="7" borderId="17" xfId="0" applyNumberFormat="1" applyFont="1" applyFill="1" applyBorder="1" applyAlignment="1">
      <alignment horizontal="center" vertical="center"/>
    </xf>
    <xf numFmtId="10" fontId="5" fillId="7" borderId="10" xfId="0" applyNumberFormat="1" applyFont="1" applyFill="1" applyBorder="1" applyAlignment="1">
      <alignment horizontal="center"/>
    </xf>
    <xf numFmtId="3" fontId="5" fillId="7" borderId="10" xfId="0" applyNumberFormat="1" applyFont="1" applyFill="1" applyBorder="1" applyAlignment="1">
      <alignment horizontal="center"/>
    </xf>
    <xf numFmtId="3" fontId="5" fillId="7" borderId="42" xfId="0" applyNumberFormat="1" applyFont="1" applyFill="1" applyBorder="1" applyAlignment="1">
      <alignment horizontal="center"/>
    </xf>
    <xf numFmtId="3" fontId="5" fillId="7" borderId="41" xfId="0" applyNumberFormat="1" applyFont="1" applyFill="1" applyBorder="1" applyAlignment="1">
      <alignment horizontal="center"/>
    </xf>
    <xf numFmtId="10" fontId="5" fillId="7" borderId="2" xfId="0" applyNumberFormat="1" applyFont="1" applyFill="1" applyBorder="1" applyAlignment="1">
      <alignment horizontal="center"/>
    </xf>
    <xf numFmtId="3" fontId="28" fillId="7" borderId="26" xfId="0" applyNumberFormat="1" applyFont="1" applyFill="1" applyBorder="1" applyAlignment="1">
      <alignment/>
    </xf>
    <xf numFmtId="0" fontId="0" fillId="7" borderId="41" xfId="0" applyFill="1" applyBorder="1" applyAlignment="1">
      <alignment/>
    </xf>
    <xf numFmtId="3" fontId="30" fillId="7" borderId="2" xfId="0" applyNumberFormat="1" applyFont="1" applyFill="1" applyBorder="1" applyAlignment="1">
      <alignment/>
    </xf>
    <xf numFmtId="3" fontId="33" fillId="7" borderId="31" xfId="0" applyNumberFormat="1" applyFont="1" applyFill="1" applyBorder="1" applyAlignment="1">
      <alignment/>
    </xf>
    <xf numFmtId="3" fontId="28" fillId="7" borderId="13" xfId="0" applyNumberFormat="1" applyFont="1" applyFill="1" applyBorder="1" applyAlignment="1">
      <alignment vertical="top"/>
    </xf>
    <xf numFmtId="3" fontId="5" fillId="7" borderId="31" xfId="0" applyNumberFormat="1" applyFont="1" applyFill="1" applyBorder="1" applyAlignment="1">
      <alignment/>
    </xf>
    <xf numFmtId="3" fontId="5" fillId="7" borderId="22" xfId="0" applyNumberFormat="1" applyFont="1" applyFill="1" applyBorder="1" applyAlignment="1">
      <alignment/>
    </xf>
    <xf numFmtId="3" fontId="5" fillId="7" borderId="29" xfId="0" applyNumberFormat="1" applyFont="1" applyFill="1" applyBorder="1" applyAlignment="1">
      <alignment/>
    </xf>
    <xf numFmtId="3" fontId="30" fillId="7" borderId="31" xfId="0" applyNumberFormat="1" applyFont="1" applyFill="1" applyBorder="1" applyAlignment="1">
      <alignment/>
    </xf>
    <xf numFmtId="1" fontId="28" fillId="7" borderId="13" xfId="0" applyNumberFormat="1" applyFont="1" applyFill="1" applyBorder="1" applyAlignment="1">
      <alignment horizontal="center"/>
    </xf>
    <xf numFmtId="1" fontId="28" fillId="7" borderId="12" xfId="0" applyNumberFormat="1" applyFont="1" applyFill="1" applyBorder="1" applyAlignment="1">
      <alignment horizontal="center"/>
    </xf>
    <xf numFmtId="1" fontId="28" fillId="7" borderId="24" xfId="0" applyNumberFormat="1" applyFont="1" applyFill="1" applyBorder="1" applyAlignment="1">
      <alignment horizontal="center"/>
    </xf>
    <xf numFmtId="3" fontId="5" fillId="7" borderId="0" xfId="0" applyNumberFormat="1" applyFont="1" applyFill="1" applyBorder="1" applyAlignment="1">
      <alignment/>
    </xf>
    <xf numFmtId="3" fontId="30" fillId="7" borderId="13" xfId="0" applyNumberFormat="1" applyFont="1" applyFill="1" applyBorder="1" applyAlignment="1">
      <alignment/>
    </xf>
    <xf numFmtId="0" fontId="5" fillId="7" borderId="18" xfId="0" applyFont="1" applyFill="1" applyBorder="1" applyAlignment="1">
      <alignment horizontal="center" vertical="top" wrapText="1"/>
    </xf>
    <xf numFmtId="0" fontId="5" fillId="7" borderId="17" xfId="0" applyFont="1" applyFill="1" applyBorder="1" applyAlignment="1">
      <alignment horizontal="center" vertical="top" wrapText="1"/>
    </xf>
    <xf numFmtId="0" fontId="5" fillId="7" borderId="28" xfId="0" applyFont="1" applyFill="1" applyBorder="1" applyAlignment="1">
      <alignment horizontal="center" vertical="top" wrapText="1"/>
    </xf>
    <xf numFmtId="0" fontId="0" fillId="7" borderId="26" xfId="0" applyFill="1" applyBorder="1" applyAlignment="1">
      <alignment/>
    </xf>
    <xf numFmtId="0" fontId="0" fillId="7" borderId="18" xfId="0" applyFill="1" applyBorder="1" applyAlignment="1">
      <alignment/>
    </xf>
    <xf numFmtId="3" fontId="28" fillId="7" borderId="10" xfId="0" applyNumberFormat="1" applyFont="1" applyFill="1" applyBorder="1" applyAlignment="1">
      <alignment horizontal="center"/>
    </xf>
    <xf numFmtId="3" fontId="28" fillId="7" borderId="42" xfId="0" applyNumberFormat="1" applyFont="1" applyFill="1" applyBorder="1" applyAlignment="1">
      <alignment horizontal="center"/>
    </xf>
    <xf numFmtId="3" fontId="28" fillId="7" borderId="2" xfId="0" applyNumberFormat="1" applyFont="1" applyFill="1" applyBorder="1" applyAlignment="1">
      <alignment horizontal="center"/>
    </xf>
    <xf numFmtId="0" fontId="0" fillId="7" borderId="3" xfId="0" applyFill="1" applyBorder="1" applyAlignment="1">
      <alignment/>
    </xf>
    <xf numFmtId="0" fontId="0" fillId="7" borderId="2" xfId="0" applyFill="1" applyBorder="1" applyAlignment="1">
      <alignment/>
    </xf>
    <xf numFmtId="0" fontId="28" fillId="7" borderId="10" xfId="0" applyFont="1" applyFill="1" applyBorder="1" applyAlignment="1">
      <alignment/>
    </xf>
    <xf numFmtId="3" fontId="28" fillId="7" borderId="1" xfId="0" applyNumberFormat="1" applyFont="1" applyFill="1" applyBorder="1" applyAlignment="1">
      <alignment horizontal="center"/>
    </xf>
    <xf numFmtId="3" fontId="28" fillId="7" borderId="3" xfId="0" applyNumberFormat="1" applyFont="1" applyFill="1" applyBorder="1" applyAlignment="1">
      <alignment horizontal="center"/>
    </xf>
    <xf numFmtId="3" fontId="28" fillId="7" borderId="41" xfId="0" applyNumberFormat="1" applyFont="1" applyFill="1" applyBorder="1" applyAlignment="1">
      <alignment horizontal="center"/>
    </xf>
    <xf numFmtId="3" fontId="28" fillId="7" borderId="46" xfId="0" applyNumberFormat="1" applyFont="1" applyFill="1" applyBorder="1" applyAlignment="1">
      <alignment horizontal="center"/>
    </xf>
    <xf numFmtId="0" fontId="0" fillId="7" borderId="22" xfId="0" applyFill="1" applyBorder="1" applyAlignment="1">
      <alignment/>
    </xf>
    <xf numFmtId="0" fontId="0" fillId="7" borderId="12" xfId="0" applyFill="1" applyBorder="1" applyAlignment="1">
      <alignment/>
    </xf>
    <xf numFmtId="0" fontId="5" fillId="7" borderId="25" xfId="0" applyFont="1" applyFill="1" applyBorder="1" applyAlignment="1">
      <alignment vertical="top"/>
    </xf>
    <xf numFmtId="0" fontId="5" fillId="7" borderId="27" xfId="0" applyFont="1" applyFill="1" applyBorder="1" applyAlignment="1">
      <alignment horizontal="center" wrapText="1"/>
    </xf>
    <xf numFmtId="0" fontId="5" fillId="7" borderId="31" xfId="0" applyFont="1" applyFill="1" applyBorder="1" applyAlignment="1">
      <alignment/>
    </xf>
    <xf numFmtId="3" fontId="28" fillId="7" borderId="30" xfId="0" applyNumberFormat="1" applyFont="1" applyFill="1" applyBorder="1" applyAlignment="1">
      <alignment/>
    </xf>
    <xf numFmtId="0" fontId="15" fillId="7" borderId="8" xfId="0" applyFont="1" applyFill="1" applyBorder="1" applyAlignment="1">
      <alignment/>
    </xf>
    <xf numFmtId="0" fontId="0" fillId="7" borderId="31" xfId="0" applyFill="1" applyBorder="1" applyAlignment="1">
      <alignment/>
    </xf>
    <xf numFmtId="0" fontId="28" fillId="7" borderId="1" xfId="0" applyFont="1" applyFill="1" applyBorder="1" applyAlignment="1">
      <alignment vertical="top"/>
    </xf>
    <xf numFmtId="0" fontId="28" fillId="7" borderId="47" xfId="0" applyFont="1" applyFill="1" applyBorder="1" applyAlignment="1">
      <alignment vertical="top"/>
    </xf>
    <xf numFmtId="0" fontId="28" fillId="7" borderId="48" xfId="0" applyFont="1" applyFill="1" applyBorder="1" applyAlignment="1">
      <alignment horizontal="center" vertical="top" wrapText="1"/>
    </xf>
    <xf numFmtId="0" fontId="15" fillId="7" borderId="27" xfId="0" applyFont="1" applyFill="1" applyBorder="1" applyAlignment="1">
      <alignment/>
    </xf>
    <xf numFmtId="0" fontId="28" fillId="7" borderId="17" xfId="0" applyFont="1" applyFill="1" applyBorder="1" applyAlignment="1">
      <alignment horizontal="center"/>
    </xf>
    <xf numFmtId="0" fontId="15" fillId="7" borderId="23" xfId="0" applyFont="1" applyFill="1" applyBorder="1" applyAlignment="1">
      <alignment/>
    </xf>
    <xf numFmtId="0" fontId="28" fillId="7" borderId="12" xfId="0" applyFont="1" applyFill="1" applyBorder="1" applyAlignment="1">
      <alignment/>
    </xf>
    <xf numFmtId="0" fontId="15" fillId="7" borderId="12" xfId="0" applyFont="1" applyFill="1" applyBorder="1" applyAlignment="1">
      <alignment/>
    </xf>
    <xf numFmtId="3" fontId="15" fillId="7" borderId="12" xfId="0" applyNumberFormat="1" applyFont="1" applyFill="1" applyBorder="1" applyAlignment="1">
      <alignment/>
    </xf>
    <xf numFmtId="0" fontId="15" fillId="7" borderId="49" xfId="0" applyFont="1" applyFill="1" applyBorder="1" applyAlignment="1">
      <alignment/>
    </xf>
    <xf numFmtId="0" fontId="15" fillId="7" borderId="50" xfId="0" applyFont="1" applyFill="1" applyBorder="1" applyAlignment="1">
      <alignment/>
    </xf>
    <xf numFmtId="0" fontId="15" fillId="7" borderId="51" xfId="0" applyFont="1" applyFill="1" applyBorder="1" applyAlignment="1">
      <alignment/>
    </xf>
    <xf numFmtId="3" fontId="15" fillId="7" borderId="52" xfId="0" applyNumberFormat="1" applyFont="1" applyFill="1" applyBorder="1" applyAlignment="1">
      <alignment/>
    </xf>
    <xf numFmtId="0" fontId="15" fillId="7" borderId="53" xfId="0" applyFont="1" applyFill="1" applyBorder="1" applyAlignment="1">
      <alignment/>
    </xf>
    <xf numFmtId="0" fontId="15" fillId="7" borderId="54" xfId="0" applyFont="1" applyFill="1" applyBorder="1" applyAlignment="1">
      <alignment/>
    </xf>
    <xf numFmtId="0" fontId="28" fillId="7" borderId="23" xfId="0" applyFont="1" applyFill="1" applyBorder="1" applyAlignment="1">
      <alignment/>
    </xf>
    <xf numFmtId="209" fontId="28" fillId="7" borderId="12" xfId="0" applyNumberFormat="1" applyFont="1" applyFill="1" applyBorder="1" applyAlignment="1">
      <alignment/>
    </xf>
    <xf numFmtId="0" fontId="28" fillId="7" borderId="51" xfId="0" applyFont="1" applyFill="1" applyBorder="1" applyAlignment="1">
      <alignment/>
    </xf>
    <xf numFmtId="10" fontId="28" fillId="7" borderId="52" xfId="0" applyNumberFormat="1" applyFont="1" applyFill="1" applyBorder="1" applyAlignment="1">
      <alignment/>
    </xf>
    <xf numFmtId="10" fontId="28" fillId="7" borderId="12" xfId="0" applyNumberFormat="1" applyFont="1" applyFill="1" applyBorder="1" applyAlignment="1">
      <alignment/>
    </xf>
    <xf numFmtId="0" fontId="15" fillId="7" borderId="55" xfId="0" applyFont="1" applyFill="1" applyBorder="1" applyAlignment="1">
      <alignment/>
    </xf>
    <xf numFmtId="0" fontId="15" fillId="7" borderId="56" xfId="0" applyFont="1" applyFill="1" applyBorder="1" applyAlignment="1">
      <alignment/>
    </xf>
    <xf numFmtId="0" fontId="28" fillId="7" borderId="57" xfId="0" applyFont="1" applyFill="1" applyBorder="1" applyAlignment="1">
      <alignment/>
    </xf>
    <xf numFmtId="0" fontId="28" fillId="7" borderId="58" xfId="0" applyFont="1" applyFill="1" applyBorder="1" applyAlignment="1">
      <alignment horizontal="right"/>
    </xf>
    <xf numFmtId="0" fontId="28" fillId="7" borderId="59" xfId="0" applyFont="1" applyFill="1" applyBorder="1" applyAlignment="1">
      <alignment/>
    </xf>
    <xf numFmtId="0" fontId="15" fillId="7" borderId="59" xfId="0" applyFont="1" applyFill="1" applyBorder="1" applyAlignment="1">
      <alignment/>
    </xf>
    <xf numFmtId="0" fontId="40" fillId="7" borderId="59" xfId="0" applyFont="1" applyFill="1" applyBorder="1" applyAlignment="1">
      <alignment vertical="top" wrapText="1"/>
    </xf>
    <xf numFmtId="0" fontId="40" fillId="7" borderId="60" xfId="0" applyFont="1" applyFill="1" applyBorder="1" applyAlignment="1">
      <alignment vertical="top" wrapText="1"/>
    </xf>
    <xf numFmtId="0" fontId="28" fillId="7" borderId="61" xfId="0" applyFont="1" applyFill="1" applyBorder="1" applyAlignment="1">
      <alignment/>
    </xf>
    <xf numFmtId="3" fontId="28" fillId="7" borderId="22" xfId="0" applyNumberFormat="1" applyFont="1" applyFill="1" applyBorder="1" applyAlignment="1">
      <alignment/>
    </xf>
    <xf numFmtId="0" fontId="28" fillId="7" borderId="62" xfId="0" applyFont="1" applyFill="1" applyBorder="1" applyAlignment="1">
      <alignment/>
    </xf>
    <xf numFmtId="3" fontId="28" fillId="7" borderId="32" xfId="0" applyNumberFormat="1" applyFont="1" applyFill="1" applyBorder="1" applyAlignment="1">
      <alignment/>
    </xf>
    <xf numFmtId="0" fontId="28" fillId="7" borderId="55" xfId="0" applyFont="1" applyFill="1" applyBorder="1" applyAlignment="1">
      <alignment/>
    </xf>
    <xf numFmtId="3" fontId="28" fillId="7" borderId="56" xfId="0" applyNumberFormat="1" applyFont="1" applyFill="1" applyBorder="1" applyAlignment="1">
      <alignment/>
    </xf>
    <xf numFmtId="0" fontId="0" fillId="0" borderId="63" xfId="0" applyBorder="1" applyAlignment="1">
      <alignment horizontal="center" vertical="center"/>
    </xf>
    <xf numFmtId="3" fontId="30" fillId="0" borderId="64" xfId="0" applyNumberFormat="1" applyFont="1" applyBorder="1" applyAlignment="1">
      <alignment horizontal="center" vertical="center"/>
    </xf>
    <xf numFmtId="0" fontId="4" fillId="0" borderId="0" xfId="22" applyFont="1" applyAlignment="1">
      <alignment horizontal="left" indent="1"/>
    </xf>
    <xf numFmtId="0" fontId="4" fillId="0" borderId="0" xfId="22" applyAlignment="1" quotePrefix="1">
      <alignment/>
    </xf>
    <xf numFmtId="0" fontId="23" fillId="8" borderId="0" xfId="0" applyFont="1" applyFill="1" applyAlignment="1">
      <alignment wrapText="1"/>
    </xf>
    <xf numFmtId="0" fontId="23" fillId="8" borderId="0" xfId="0" applyFont="1" applyFill="1" applyAlignment="1">
      <alignment/>
    </xf>
    <xf numFmtId="0" fontId="4" fillId="0" borderId="0" xfId="22" applyAlignment="1">
      <alignment horizontal="center"/>
    </xf>
    <xf numFmtId="0" fontId="4" fillId="0" borderId="0" xfId="22" applyAlignment="1">
      <alignment/>
    </xf>
    <xf numFmtId="0" fontId="0" fillId="0" borderId="0" xfId="0" applyAlignment="1">
      <alignment/>
    </xf>
    <xf numFmtId="0" fontId="4" fillId="0" borderId="0" xfId="22" applyAlignment="1">
      <alignment horizontal="left" indent="1"/>
    </xf>
    <xf numFmtId="0" fontId="22" fillId="8" borderId="1" xfId="0" applyFont="1" applyFill="1" applyBorder="1" applyAlignment="1">
      <alignment horizontal="center" vertical="center"/>
    </xf>
    <xf numFmtId="0" fontId="43" fillId="8" borderId="3" xfId="0" applyFont="1" applyFill="1" applyBorder="1" applyAlignment="1">
      <alignment horizontal="center" vertical="center"/>
    </xf>
    <xf numFmtId="0" fontId="43" fillId="8" borderId="2" xfId="0" applyFont="1" applyFill="1" applyBorder="1" applyAlignment="1">
      <alignment horizontal="center" vertical="center"/>
    </xf>
    <xf numFmtId="3" fontId="28" fillId="7" borderId="65" xfId="0" applyNumberFormat="1" applyFont="1" applyFill="1" applyBorder="1" applyAlignment="1">
      <alignment vertical="top" wrapText="1"/>
    </xf>
    <xf numFmtId="0" fontId="0" fillId="7" borderId="26" xfId="0" applyFill="1" applyBorder="1" applyAlignment="1">
      <alignment wrapText="1"/>
    </xf>
    <xf numFmtId="0" fontId="0" fillId="7" borderId="36" xfId="0" applyFill="1" applyBorder="1" applyAlignment="1">
      <alignment wrapText="1"/>
    </xf>
    <xf numFmtId="3" fontId="30" fillId="0" borderId="66" xfId="0" applyNumberFormat="1" applyFont="1" applyBorder="1" applyAlignment="1">
      <alignment vertical="top" wrapText="1"/>
    </xf>
    <xf numFmtId="0" fontId="0" fillId="0" borderId="67" xfId="0" applyBorder="1" applyAlignment="1">
      <alignment wrapText="1"/>
    </xf>
    <xf numFmtId="0" fontId="0" fillId="0" borderId="68" xfId="0" applyBorder="1" applyAlignment="1">
      <alignment wrapText="1"/>
    </xf>
    <xf numFmtId="3" fontId="30" fillId="0" borderId="69" xfId="0" applyNumberFormat="1" applyFont="1" applyBorder="1" applyAlignment="1">
      <alignment vertical="top" wrapText="1"/>
    </xf>
    <xf numFmtId="0" fontId="0" fillId="0" borderId="70" xfId="0" applyBorder="1" applyAlignment="1">
      <alignment wrapText="1"/>
    </xf>
    <xf numFmtId="0" fontId="0" fillId="0" borderId="34" xfId="0" applyBorder="1" applyAlignment="1">
      <alignment wrapText="1"/>
    </xf>
    <xf numFmtId="1" fontId="28" fillId="7" borderId="45" xfId="0" applyNumberFormat="1" applyFont="1" applyFill="1" applyBorder="1" applyAlignment="1">
      <alignment horizontal="center" vertical="center"/>
    </xf>
    <xf numFmtId="0" fontId="0" fillId="7" borderId="45" xfId="0" applyFill="1" applyBorder="1" applyAlignment="1">
      <alignment horizontal="center" vertical="center"/>
    </xf>
    <xf numFmtId="0" fontId="0" fillId="7" borderId="30" xfId="0" applyFill="1" applyBorder="1" applyAlignment="1">
      <alignment horizontal="center" vertical="center"/>
    </xf>
    <xf numFmtId="3" fontId="34" fillId="0" borderId="22" xfId="0" applyNumberFormat="1" applyFont="1" applyBorder="1" applyAlignment="1">
      <alignment horizontal="center" vertical="center"/>
    </xf>
    <xf numFmtId="0" fontId="29" fillId="0" borderId="50" xfId="0" applyFont="1" applyBorder="1" applyAlignment="1">
      <alignment horizontal="center" vertical="center"/>
    </xf>
    <xf numFmtId="1" fontId="28" fillId="7" borderId="9" xfId="0" applyNumberFormat="1" applyFont="1" applyFill="1" applyBorder="1" applyAlignment="1">
      <alignment horizontal="center" vertical="center"/>
    </xf>
    <xf numFmtId="3" fontId="30" fillId="0" borderId="52" xfId="0" applyNumberFormat="1" applyFont="1" applyBorder="1" applyAlignment="1">
      <alignment horizontal="center" vertical="center"/>
    </xf>
    <xf numFmtId="0" fontId="0" fillId="0" borderId="50" xfId="0" applyBorder="1" applyAlignment="1">
      <alignment horizontal="center" vertical="center"/>
    </xf>
    <xf numFmtId="3" fontId="30" fillId="0" borderId="71" xfId="0" applyNumberFormat="1" applyFont="1" applyBorder="1" applyAlignment="1">
      <alignment vertical="top" wrapText="1"/>
    </xf>
    <xf numFmtId="0" fontId="0" fillId="0" borderId="72" xfId="0" applyBorder="1" applyAlignment="1">
      <alignment wrapText="1"/>
    </xf>
    <xf numFmtId="0" fontId="0" fillId="0" borderId="73" xfId="0" applyBorder="1" applyAlignment="1">
      <alignment wrapText="1"/>
    </xf>
    <xf numFmtId="0" fontId="29" fillId="0" borderId="12" xfId="0" applyFont="1" applyBorder="1" applyAlignment="1">
      <alignment horizontal="center" vertical="center"/>
    </xf>
    <xf numFmtId="3" fontId="34" fillId="0" borderId="52" xfId="0" applyNumberFormat="1" applyFont="1" applyBorder="1" applyAlignment="1">
      <alignment horizontal="center" vertical="center"/>
    </xf>
    <xf numFmtId="3" fontId="5" fillId="7" borderId="44" xfId="0" applyNumberFormat="1" applyFont="1" applyFill="1" applyBorder="1" applyAlignment="1">
      <alignment horizontal="center" vertical="top"/>
    </xf>
    <xf numFmtId="0" fontId="0" fillId="7" borderId="45" xfId="0" applyFill="1" applyBorder="1" applyAlignment="1">
      <alignment/>
    </xf>
    <xf numFmtId="0" fontId="0" fillId="7" borderId="30" xfId="0" applyFill="1" applyBorder="1" applyAlignment="1">
      <alignment/>
    </xf>
    <xf numFmtId="0" fontId="0" fillId="7" borderId="7" xfId="0" applyFill="1" applyBorder="1" applyAlignment="1">
      <alignment/>
    </xf>
    <xf numFmtId="0" fontId="0" fillId="7" borderId="0" xfId="0" applyFill="1" applyBorder="1" applyAlignment="1">
      <alignment/>
    </xf>
    <xf numFmtId="0" fontId="0" fillId="7" borderId="8" xfId="0" applyFill="1" applyBorder="1" applyAlignment="1">
      <alignment/>
    </xf>
    <xf numFmtId="3" fontId="5" fillId="7" borderId="44" xfId="0" applyNumberFormat="1" applyFont="1" applyFill="1" applyBorder="1" applyAlignment="1">
      <alignment horizontal="center" vertical="top" wrapText="1"/>
    </xf>
    <xf numFmtId="0" fontId="0" fillId="7" borderId="45" xfId="0" applyFill="1" applyBorder="1" applyAlignment="1">
      <alignment wrapText="1"/>
    </xf>
    <xf numFmtId="0" fontId="0" fillId="7" borderId="30" xfId="0" applyFill="1" applyBorder="1" applyAlignment="1">
      <alignment wrapText="1"/>
    </xf>
    <xf numFmtId="0" fontId="0" fillId="7" borderId="7" xfId="0" applyFill="1" applyBorder="1" applyAlignment="1">
      <alignment wrapText="1"/>
    </xf>
    <xf numFmtId="0" fontId="0" fillId="7" borderId="0" xfId="0" applyFill="1" applyBorder="1" applyAlignment="1">
      <alignment wrapText="1"/>
    </xf>
    <xf numFmtId="0" fontId="0" fillId="7" borderId="8" xfId="0" applyFill="1" applyBorder="1" applyAlignment="1">
      <alignment wrapText="1"/>
    </xf>
    <xf numFmtId="0" fontId="37" fillId="0" borderId="45" xfId="0" applyFont="1" applyBorder="1" applyAlignment="1">
      <alignment vertical="top" wrapText="1"/>
    </xf>
    <xf numFmtId="0" fontId="1" fillId="0" borderId="31" xfId="0" applyFont="1" applyBorder="1" applyAlignment="1">
      <alignment vertical="top" wrapText="1"/>
    </xf>
    <xf numFmtId="0" fontId="1" fillId="0" borderId="74" xfId="0" applyFont="1" applyBorder="1" applyAlignment="1">
      <alignment vertical="top" wrapText="1"/>
    </xf>
    <xf numFmtId="0" fontId="1" fillId="0" borderId="75" xfId="0" applyFont="1" applyBorder="1" applyAlignment="1">
      <alignment vertical="top" wrapText="1"/>
    </xf>
    <xf numFmtId="0" fontId="37" fillId="0" borderId="76" xfId="0" applyFont="1" applyBorder="1" applyAlignment="1">
      <alignment vertical="top" wrapText="1"/>
    </xf>
    <xf numFmtId="0" fontId="1" fillId="0" borderId="77" xfId="0" applyFont="1" applyBorder="1" applyAlignment="1">
      <alignment vertical="top" wrapText="1"/>
    </xf>
    <xf numFmtId="3" fontId="30" fillId="0" borderId="22" xfId="0" applyNumberFormat="1" applyFont="1" applyBorder="1" applyAlignment="1">
      <alignment horizontal="center" vertical="center"/>
    </xf>
    <xf numFmtId="3" fontId="34" fillId="0" borderId="12" xfId="0" applyNumberFormat="1" applyFont="1" applyBorder="1" applyAlignment="1">
      <alignment horizontal="center" vertical="center"/>
    </xf>
    <xf numFmtId="0" fontId="29" fillId="0" borderId="17" xfId="0" applyFont="1" applyBorder="1" applyAlignment="1">
      <alignment horizontal="center" vertical="center"/>
    </xf>
    <xf numFmtId="3" fontId="34" fillId="0" borderId="31" xfId="0" applyNumberFormat="1" applyFont="1" applyBorder="1" applyAlignment="1">
      <alignment horizontal="center" vertical="center"/>
    </xf>
    <xf numFmtId="0" fontId="29" fillId="0" borderId="13" xfId="0" applyFont="1" applyBorder="1" applyAlignment="1">
      <alignment horizontal="center" vertical="center"/>
    </xf>
    <xf numFmtId="3" fontId="34" fillId="0" borderId="77" xfId="0" applyNumberFormat="1" applyFont="1" applyBorder="1" applyAlignment="1">
      <alignment horizontal="center" vertical="center"/>
    </xf>
    <xf numFmtId="3" fontId="34" fillId="0" borderId="18" xfId="0" applyNumberFormat="1" applyFont="1" applyBorder="1" applyAlignment="1">
      <alignment horizontal="center" vertical="center"/>
    </xf>
    <xf numFmtId="3" fontId="30" fillId="0" borderId="61" xfId="0" applyNumberFormat="1" applyFont="1" applyBorder="1" applyAlignment="1">
      <alignment horizontal="center" vertical="center"/>
    </xf>
    <xf numFmtId="0" fontId="38" fillId="0" borderId="23" xfId="0" applyFont="1" applyBorder="1" applyAlignment="1">
      <alignment horizontal="center" vertical="center"/>
    </xf>
    <xf numFmtId="3" fontId="30" fillId="0" borderId="51" xfId="0" applyNumberFormat="1" applyFont="1" applyBorder="1" applyAlignment="1">
      <alignment horizontal="center" vertical="center"/>
    </xf>
    <xf numFmtId="0" fontId="38" fillId="0" borderId="49" xfId="0" applyFont="1" applyBorder="1" applyAlignment="1">
      <alignment horizontal="center" vertical="center"/>
    </xf>
    <xf numFmtId="3" fontId="30" fillId="0" borderId="23" xfId="0" applyNumberFormat="1" applyFont="1" applyBorder="1" applyAlignment="1">
      <alignment horizontal="center" vertical="center"/>
    </xf>
    <xf numFmtId="0" fontId="38" fillId="0" borderId="27" xfId="0" applyFont="1" applyBorder="1" applyAlignment="1">
      <alignment horizontal="center" vertical="center"/>
    </xf>
    <xf numFmtId="3" fontId="30" fillId="0" borderId="24" xfId="0" applyNumberFormat="1" applyFont="1" applyBorder="1" applyAlignment="1">
      <alignment horizontal="center" vertical="center"/>
    </xf>
    <xf numFmtId="0" fontId="38" fillId="0" borderId="28" xfId="0" applyFont="1" applyBorder="1" applyAlignment="1">
      <alignment horizontal="center" vertical="center"/>
    </xf>
    <xf numFmtId="3" fontId="34" fillId="0" borderId="24" xfId="0" applyNumberFormat="1" applyFont="1" applyBorder="1" applyAlignment="1">
      <alignment horizontal="center" vertical="center"/>
    </xf>
    <xf numFmtId="0" fontId="29" fillId="0" borderId="28" xfId="0" applyFont="1" applyBorder="1" applyAlignment="1">
      <alignment horizontal="center" vertical="center"/>
    </xf>
    <xf numFmtId="0" fontId="38" fillId="0" borderId="12" xfId="0" applyFont="1" applyBorder="1" applyAlignment="1">
      <alignment horizontal="center" vertical="center"/>
    </xf>
    <xf numFmtId="0" fontId="38" fillId="0" borderId="50" xfId="0" applyFont="1" applyBorder="1" applyAlignment="1">
      <alignment horizontal="center" vertical="center"/>
    </xf>
    <xf numFmtId="3" fontId="30" fillId="0" borderId="29" xfId="0" applyNumberFormat="1" applyFont="1" applyBorder="1" applyAlignment="1">
      <alignment horizontal="center" vertical="center"/>
    </xf>
    <xf numFmtId="3" fontId="30" fillId="0" borderId="50" xfId="0" applyNumberFormat="1" applyFont="1" applyBorder="1" applyAlignment="1">
      <alignment horizontal="center" vertical="center"/>
    </xf>
    <xf numFmtId="0" fontId="30" fillId="0" borderId="77" xfId="0" applyFont="1" applyBorder="1" applyAlignment="1">
      <alignment vertical="top" wrapText="1"/>
    </xf>
    <xf numFmtId="0" fontId="0" fillId="0" borderId="75" xfId="0" applyBorder="1" applyAlignment="1">
      <alignment vertical="top" wrapText="1"/>
    </xf>
    <xf numFmtId="0" fontId="35" fillId="0" borderId="31" xfId="0" applyFont="1" applyBorder="1" applyAlignment="1">
      <alignment vertical="top" wrapText="1"/>
    </xf>
    <xf numFmtId="0" fontId="36" fillId="0" borderId="75" xfId="0" applyFont="1" applyBorder="1" applyAlignment="1">
      <alignment vertical="top" wrapText="1"/>
    </xf>
    <xf numFmtId="0" fontId="35" fillId="0" borderId="77" xfId="0" applyFont="1" applyBorder="1" applyAlignment="1">
      <alignment vertical="top" wrapText="1"/>
    </xf>
    <xf numFmtId="3" fontId="34" fillId="0" borderId="61" xfId="0" applyNumberFormat="1" applyFont="1" applyBorder="1" applyAlignment="1">
      <alignment horizontal="center" vertical="center"/>
    </xf>
    <xf numFmtId="0" fontId="29" fillId="0" borderId="23" xfId="0" applyFont="1" applyBorder="1" applyAlignment="1">
      <alignment horizontal="center" vertical="center"/>
    </xf>
    <xf numFmtId="3" fontId="34" fillId="0" borderId="51" xfId="0" applyNumberFormat="1" applyFont="1" applyBorder="1" applyAlignment="1">
      <alignment horizontal="center" vertical="center"/>
    </xf>
    <xf numFmtId="0" fontId="29" fillId="0" borderId="49" xfId="0" applyFont="1" applyBorder="1" applyAlignment="1">
      <alignment horizontal="center" vertical="center"/>
    </xf>
    <xf numFmtId="3" fontId="34" fillId="0" borderId="23" xfId="0" applyNumberFormat="1" applyFont="1" applyBorder="1" applyAlignment="1">
      <alignment horizontal="center" vertical="center"/>
    </xf>
    <xf numFmtId="0" fontId="29" fillId="0" borderId="27" xfId="0" applyFont="1" applyBorder="1" applyAlignment="1">
      <alignment horizontal="center" vertical="center"/>
    </xf>
    <xf numFmtId="0" fontId="28" fillId="7" borderId="9" xfId="0" applyFont="1" applyFill="1" applyBorder="1" applyAlignment="1">
      <alignment horizontal="center" vertical="center"/>
    </xf>
    <xf numFmtId="0" fontId="0" fillId="7" borderId="45" xfId="0" applyFont="1" applyFill="1" applyBorder="1" applyAlignment="1">
      <alignment horizontal="center" vertical="center"/>
    </xf>
    <xf numFmtId="0" fontId="0" fillId="7" borderId="30" xfId="0" applyFont="1" applyFill="1" applyBorder="1" applyAlignment="1">
      <alignment horizontal="center" vertical="center"/>
    </xf>
    <xf numFmtId="0" fontId="28" fillId="7" borderId="40" xfId="0" applyFont="1" applyFill="1" applyBorder="1" applyAlignment="1">
      <alignment horizontal="center" vertical="center"/>
    </xf>
    <xf numFmtId="0" fontId="0" fillId="7" borderId="0" xfId="0" applyFont="1" applyFill="1" applyBorder="1" applyAlignment="1">
      <alignment horizontal="center" vertical="center"/>
    </xf>
    <xf numFmtId="0" fontId="0" fillId="7" borderId="8" xfId="0" applyFont="1" applyFill="1" applyBorder="1" applyAlignment="1">
      <alignment horizontal="center" vertical="center"/>
    </xf>
    <xf numFmtId="3" fontId="30" fillId="0" borderId="12" xfId="0" applyNumberFormat="1" applyFont="1" applyBorder="1" applyAlignment="1">
      <alignment horizontal="center" vertical="center"/>
    </xf>
    <xf numFmtId="0" fontId="0" fillId="0" borderId="17" xfId="0" applyBorder="1" applyAlignment="1">
      <alignment horizontal="center" vertical="center"/>
    </xf>
    <xf numFmtId="3" fontId="30" fillId="0" borderId="0" xfId="0" applyNumberFormat="1" applyFont="1" applyBorder="1" applyAlignment="1">
      <alignment horizontal="center" vertical="center"/>
    </xf>
    <xf numFmtId="0" fontId="0" fillId="0" borderId="26" xfId="0" applyBorder="1" applyAlignment="1">
      <alignment horizontal="center" vertical="center"/>
    </xf>
    <xf numFmtId="3" fontId="30" fillId="0" borderId="76" xfId="0" applyNumberFormat="1" applyFont="1" applyBorder="1" applyAlignment="1">
      <alignment horizontal="center" vertical="center"/>
    </xf>
    <xf numFmtId="0" fontId="0" fillId="0" borderId="74" xfId="0" applyBorder="1" applyAlignment="1">
      <alignment horizontal="center" vertical="center"/>
    </xf>
    <xf numFmtId="3" fontId="30" fillId="0" borderId="45" xfId="0" applyNumberFormat="1" applyFont="1" applyBorder="1" applyAlignment="1">
      <alignment horizontal="center" vertical="center"/>
    </xf>
    <xf numFmtId="0" fontId="0" fillId="0" borderId="0" xfId="0" applyBorder="1" applyAlignment="1">
      <alignment horizontal="center" vertical="center"/>
    </xf>
    <xf numFmtId="3" fontId="5" fillId="7" borderId="30" xfId="0" applyNumberFormat="1" applyFont="1" applyFill="1" applyBorder="1" applyAlignment="1">
      <alignment horizontal="center" vertical="center"/>
    </xf>
    <xf numFmtId="0" fontId="0" fillId="7" borderId="8" xfId="0" applyFill="1" applyBorder="1" applyAlignment="1">
      <alignment horizontal="center" vertical="center"/>
    </xf>
    <xf numFmtId="3" fontId="5" fillId="7" borderId="64" xfId="0" applyNumberFormat="1" applyFont="1" applyFill="1" applyBorder="1" applyAlignment="1">
      <alignment horizontal="center" vertical="center"/>
    </xf>
    <xf numFmtId="0" fontId="0" fillId="7" borderId="63" xfId="0" applyFill="1" applyBorder="1" applyAlignment="1">
      <alignment horizontal="center" vertical="center"/>
    </xf>
    <xf numFmtId="0" fontId="30" fillId="0" borderId="22" xfId="0" applyFont="1" applyBorder="1" applyAlignment="1">
      <alignment vertical="center"/>
    </xf>
    <xf numFmtId="0" fontId="0" fillId="0" borderId="50" xfId="0" applyBorder="1" applyAlignment="1">
      <alignment vertical="center"/>
    </xf>
    <xf numFmtId="3" fontId="5" fillId="7" borderId="29" xfId="0" applyNumberFormat="1" applyFont="1" applyFill="1" applyBorder="1" applyAlignment="1">
      <alignment horizontal="center" vertical="center"/>
    </xf>
    <xf numFmtId="0" fontId="30" fillId="0" borderId="52" xfId="0" applyFont="1" applyBorder="1" applyAlignment="1">
      <alignment vertical="center"/>
    </xf>
    <xf numFmtId="0" fontId="30" fillId="0" borderId="50" xfId="0" applyFont="1" applyBorder="1" applyAlignment="1">
      <alignment vertical="center"/>
    </xf>
    <xf numFmtId="0" fontId="32" fillId="0" borderId="9" xfId="0" applyFont="1"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center" vertical="center"/>
    </xf>
    <xf numFmtId="0" fontId="32" fillId="0" borderId="44" xfId="0" applyFont="1" applyBorder="1" applyAlignment="1">
      <alignment horizontal="center" vertical="center"/>
    </xf>
    <xf numFmtId="0" fontId="32" fillId="0" borderId="45" xfId="0" applyFont="1" applyBorder="1" applyAlignment="1">
      <alignment horizontal="center" vertical="center"/>
    </xf>
    <xf numFmtId="0" fontId="32" fillId="0" borderId="30" xfId="0" applyFont="1" applyBorder="1" applyAlignment="1">
      <alignment horizontal="center" vertical="center"/>
    </xf>
    <xf numFmtId="0" fontId="33" fillId="0" borderId="40" xfId="0" applyFont="1"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34" fillId="0" borderId="22" xfId="0" applyFont="1" applyBorder="1" applyAlignment="1">
      <alignment vertical="center"/>
    </xf>
    <xf numFmtId="0" fontId="0" fillId="0" borderId="12" xfId="0" applyBorder="1" applyAlignment="1">
      <alignment vertical="center"/>
    </xf>
    <xf numFmtId="0" fontId="34" fillId="0" borderId="52" xfId="0" applyFont="1" applyBorder="1" applyAlignment="1">
      <alignment vertical="center"/>
    </xf>
    <xf numFmtId="0" fontId="0" fillId="0" borderId="12" xfId="0" applyBorder="1" applyAlignment="1">
      <alignment horizontal="center" vertical="center"/>
    </xf>
    <xf numFmtId="3" fontId="5" fillId="7" borderId="78" xfId="0" applyNumberFormat="1" applyFont="1" applyFill="1" applyBorder="1" applyAlignment="1">
      <alignment horizontal="center" vertical="center"/>
    </xf>
    <xf numFmtId="0" fontId="0" fillId="7" borderId="79" xfId="0" applyFill="1" applyBorder="1" applyAlignment="1">
      <alignment horizontal="center" vertical="center"/>
    </xf>
    <xf numFmtId="3" fontId="5" fillId="7" borderId="8" xfId="0" applyNumberFormat="1" applyFont="1" applyFill="1" applyBorder="1" applyAlignment="1">
      <alignment horizontal="center" vertical="center"/>
    </xf>
    <xf numFmtId="0" fontId="0" fillId="7" borderId="36" xfId="0" applyFill="1" applyBorder="1" applyAlignment="1">
      <alignment horizontal="center" vertical="center"/>
    </xf>
    <xf numFmtId="0" fontId="34" fillId="0" borderId="12" xfId="0" applyFont="1" applyBorder="1" applyAlignment="1">
      <alignment vertical="center"/>
    </xf>
    <xf numFmtId="0" fontId="0" fillId="0" borderId="17" xfId="0" applyBorder="1" applyAlignment="1">
      <alignment vertical="center"/>
    </xf>
    <xf numFmtId="3" fontId="30" fillId="0" borderId="9" xfId="0" applyNumberFormat="1" applyFont="1" applyBorder="1" applyAlignment="1">
      <alignment horizontal="center" vertical="center"/>
    </xf>
    <xf numFmtId="0" fontId="0" fillId="0" borderId="40" xfId="0" applyBorder="1" applyAlignment="1">
      <alignment horizontal="center" vertical="center"/>
    </xf>
    <xf numFmtId="3" fontId="30" fillId="0" borderId="80" xfId="0" applyNumberFormat="1" applyFont="1" applyBorder="1" applyAlignment="1">
      <alignment horizontal="center" vertical="center"/>
    </xf>
    <xf numFmtId="0" fontId="0" fillId="0" borderId="81" xfId="0" applyBorder="1" applyAlignment="1">
      <alignment horizontal="center" vertical="center"/>
    </xf>
    <xf numFmtId="3" fontId="30" fillId="0" borderId="40" xfId="0" applyNumberFormat="1" applyFont="1" applyBorder="1" applyAlignment="1">
      <alignment horizontal="center" vertical="center"/>
    </xf>
    <xf numFmtId="0" fontId="0" fillId="0" borderId="25" xfId="0" applyBorder="1" applyAlignment="1">
      <alignment horizontal="center" vertical="center"/>
    </xf>
    <xf numFmtId="0" fontId="0" fillId="7" borderId="63" xfId="0" applyFont="1" applyFill="1" applyBorder="1" applyAlignment="1">
      <alignment horizontal="center" vertical="center"/>
    </xf>
    <xf numFmtId="0" fontId="38" fillId="0" borderId="17" xfId="0" applyFont="1" applyBorder="1" applyAlignment="1">
      <alignment horizontal="center" vertical="center"/>
    </xf>
    <xf numFmtId="3" fontId="34" fillId="0" borderId="29" xfId="0" applyNumberFormat="1" applyFont="1" applyBorder="1" applyAlignment="1">
      <alignment horizontal="center" vertical="center"/>
    </xf>
    <xf numFmtId="0" fontId="29" fillId="0" borderId="24" xfId="0" applyFont="1" applyBorder="1" applyAlignment="1">
      <alignment horizontal="center" vertical="center"/>
    </xf>
    <xf numFmtId="3" fontId="34" fillId="0" borderId="64" xfId="0" applyNumberFormat="1" applyFont="1" applyBorder="1" applyAlignment="1">
      <alignment horizontal="center" vertical="center"/>
    </xf>
    <xf numFmtId="0" fontId="29" fillId="0" borderId="63" xfId="0" applyFont="1" applyBorder="1" applyAlignment="1">
      <alignment horizontal="center" vertical="center"/>
    </xf>
    <xf numFmtId="0" fontId="38" fillId="0" borderId="24" xfId="0" applyFont="1" applyBorder="1" applyAlignment="1">
      <alignment horizontal="center" vertical="center"/>
    </xf>
    <xf numFmtId="0" fontId="38" fillId="0" borderId="63" xfId="0" applyFont="1" applyBorder="1" applyAlignment="1">
      <alignment horizontal="center" vertical="center"/>
    </xf>
    <xf numFmtId="3" fontId="34" fillId="0" borderId="75" xfId="0" applyNumberFormat="1" applyFont="1" applyBorder="1" applyAlignment="1">
      <alignment horizontal="center" vertical="center"/>
    </xf>
    <xf numFmtId="0" fontId="1" fillId="0" borderId="26" xfId="0" applyFont="1" applyBorder="1" applyAlignment="1">
      <alignment vertical="top" wrapText="1"/>
    </xf>
    <xf numFmtId="0" fontId="1" fillId="0" borderId="18" xfId="0" applyFont="1" applyBorder="1" applyAlignment="1">
      <alignment vertical="top" wrapText="1"/>
    </xf>
    <xf numFmtId="0" fontId="0" fillId="0" borderId="28" xfId="0" applyBorder="1" applyAlignment="1">
      <alignment horizontal="center" vertical="center"/>
    </xf>
    <xf numFmtId="0" fontId="29" fillId="0" borderId="75" xfId="0" applyFont="1" applyBorder="1" applyAlignment="1">
      <alignment horizontal="center" vertical="center"/>
    </xf>
    <xf numFmtId="0" fontId="30" fillId="0" borderId="31" xfId="0" applyFont="1" applyBorder="1" applyAlignment="1">
      <alignment vertical="top" wrapText="1"/>
    </xf>
    <xf numFmtId="0" fontId="32" fillId="0" borderId="40" xfId="0" applyFont="1" applyBorder="1" applyAlignment="1">
      <alignment horizontal="center" vertical="center"/>
    </xf>
    <xf numFmtId="0" fontId="29" fillId="0" borderId="0" xfId="0" applyFont="1" applyAlignment="1">
      <alignment horizontal="center" vertical="center"/>
    </xf>
    <xf numFmtId="0" fontId="29" fillId="0" borderId="8" xfId="0" applyFont="1" applyBorder="1" applyAlignment="1">
      <alignment horizontal="center" vertical="center"/>
    </xf>
    <xf numFmtId="1" fontId="28" fillId="7" borderId="44" xfId="0" applyNumberFormat="1" applyFont="1" applyFill="1" applyBorder="1" applyAlignment="1">
      <alignment horizontal="center" vertical="center"/>
    </xf>
    <xf numFmtId="0" fontId="0" fillId="0" borderId="67" xfId="0" applyBorder="1" applyAlignment="1">
      <alignment vertical="top" wrapText="1"/>
    </xf>
    <xf numFmtId="0" fontId="0" fillId="0" borderId="68" xfId="0" applyBorder="1" applyAlignment="1">
      <alignment vertical="top" wrapText="1"/>
    </xf>
    <xf numFmtId="0" fontId="0" fillId="0" borderId="70" xfId="0" applyBorder="1" applyAlignment="1">
      <alignment vertical="top" wrapText="1"/>
    </xf>
    <xf numFmtId="0" fontId="0" fillId="0" borderId="34" xfId="0" applyBorder="1" applyAlignment="1">
      <alignment vertical="top" wrapText="1"/>
    </xf>
    <xf numFmtId="0" fontId="0" fillId="7" borderId="26" xfId="0" applyFill="1" applyBorder="1" applyAlignment="1">
      <alignment/>
    </xf>
    <xf numFmtId="0" fontId="0" fillId="7" borderId="36" xfId="0" applyFill="1" applyBorder="1" applyAlignment="1">
      <alignment/>
    </xf>
    <xf numFmtId="0" fontId="0" fillId="0" borderId="72" xfId="0" applyBorder="1" applyAlignment="1">
      <alignment vertical="top" wrapText="1"/>
    </xf>
    <xf numFmtId="0" fontId="0" fillId="0" borderId="73" xfId="0" applyBorder="1" applyAlignment="1">
      <alignment vertical="top" wrapText="1"/>
    </xf>
    <xf numFmtId="0" fontId="0" fillId="7" borderId="26" xfId="0" applyFill="1" applyBorder="1" applyAlignment="1">
      <alignment vertical="top" wrapText="1"/>
    </xf>
    <xf numFmtId="0" fontId="0" fillId="7" borderId="36" xfId="0" applyFill="1" applyBorder="1" applyAlignment="1">
      <alignment vertical="top" wrapText="1"/>
    </xf>
    <xf numFmtId="3" fontId="5" fillId="0" borderId="51" xfId="0" applyNumberFormat="1" applyFont="1" applyBorder="1" applyAlignment="1">
      <alignment horizontal="center" vertical="center"/>
    </xf>
    <xf numFmtId="0" fontId="0" fillId="0" borderId="49" xfId="0" applyBorder="1" applyAlignment="1">
      <alignment horizontal="center" vertical="center"/>
    </xf>
    <xf numFmtId="0" fontId="0" fillId="0" borderId="27" xfId="0" applyBorder="1" applyAlignment="1">
      <alignment horizontal="center" vertical="center"/>
    </xf>
    <xf numFmtId="3" fontId="5" fillId="0" borderId="61" xfId="0" applyNumberFormat="1" applyFont="1" applyBorder="1" applyAlignment="1">
      <alignment horizontal="center" vertical="center"/>
    </xf>
    <xf numFmtId="0" fontId="44" fillId="8" borderId="3" xfId="0" applyFont="1" applyFill="1" applyBorder="1" applyAlignment="1">
      <alignment horizontal="center" vertical="center"/>
    </xf>
    <xf numFmtId="0" fontId="44" fillId="8" borderId="2" xfId="0" applyFont="1" applyFill="1" applyBorder="1" applyAlignment="1">
      <alignment horizontal="center" vertical="center"/>
    </xf>
    <xf numFmtId="0" fontId="30" fillId="0" borderId="11" xfId="0" applyFont="1" applyBorder="1" applyAlignment="1">
      <alignment vertical="top" wrapText="1"/>
    </xf>
    <xf numFmtId="0" fontId="30" fillId="0" borderId="70" xfId="0" applyFont="1" applyBorder="1" applyAlignment="1">
      <alignment vertical="top" wrapText="1"/>
    </xf>
    <xf numFmtId="0" fontId="30" fillId="0" borderId="34" xfId="0" applyFont="1" applyBorder="1" applyAlignment="1">
      <alignment vertical="top" wrapText="1"/>
    </xf>
    <xf numFmtId="0" fontId="30" fillId="0" borderId="82" xfId="0" applyFont="1" applyBorder="1" applyAlignment="1">
      <alignment vertical="top" wrapText="1"/>
    </xf>
    <xf numFmtId="0" fontId="30" fillId="0" borderId="83" xfId="0" applyFont="1" applyBorder="1" applyAlignment="1">
      <alignment vertical="top" wrapText="1"/>
    </xf>
    <xf numFmtId="0" fontId="30" fillId="0" borderId="84" xfId="0" applyFont="1" applyBorder="1" applyAlignment="1">
      <alignment vertical="top" wrapText="1"/>
    </xf>
    <xf numFmtId="0" fontId="30" fillId="0" borderId="37" xfId="0" applyFont="1" applyBorder="1" applyAlignment="1">
      <alignment vertical="top" wrapText="1"/>
    </xf>
    <xf numFmtId="0" fontId="0" fillId="0" borderId="38" xfId="0" applyBorder="1" applyAlignment="1">
      <alignment vertical="top" wrapText="1"/>
    </xf>
    <xf numFmtId="0" fontId="0" fillId="0" borderId="39" xfId="0" applyBorder="1" applyAlignment="1">
      <alignment vertical="top" wrapText="1"/>
    </xf>
    <xf numFmtId="0" fontId="28" fillId="7" borderId="85" xfId="0" applyFont="1" applyFill="1" applyBorder="1" applyAlignment="1">
      <alignment vertical="top"/>
    </xf>
    <xf numFmtId="0" fontId="0" fillId="7" borderId="6" xfId="0" applyFill="1" applyBorder="1" applyAlignment="1">
      <alignment vertical="top"/>
    </xf>
    <xf numFmtId="0" fontId="0" fillId="7" borderId="25" xfId="0" applyFill="1" applyBorder="1" applyAlignment="1">
      <alignment vertical="top"/>
    </xf>
    <xf numFmtId="0" fontId="0" fillId="7" borderId="36" xfId="0" applyFill="1" applyBorder="1" applyAlignment="1">
      <alignment vertical="top"/>
    </xf>
    <xf numFmtId="0" fontId="37" fillId="0" borderId="40" xfId="0" applyFont="1" applyBorder="1" applyAlignment="1">
      <alignment vertical="top" wrapText="1"/>
    </xf>
    <xf numFmtId="0" fontId="40" fillId="0" borderId="8" xfId="0" applyFont="1" applyBorder="1" applyAlignment="1">
      <alignment vertical="top" wrapText="1"/>
    </xf>
    <xf numFmtId="0" fontId="40" fillId="0" borderId="81" xfId="0" applyFont="1" applyBorder="1" applyAlignment="1">
      <alignment vertical="top" wrapText="1"/>
    </xf>
    <xf numFmtId="0" fontId="40" fillId="0" borderId="79" xfId="0" applyFont="1" applyBorder="1" applyAlignment="1">
      <alignment vertical="top" wrapText="1"/>
    </xf>
    <xf numFmtId="0" fontId="37" fillId="0" borderId="80" xfId="0" applyFont="1" applyBorder="1" applyAlignment="1">
      <alignment vertical="top" wrapText="1"/>
    </xf>
    <xf numFmtId="0" fontId="40" fillId="0" borderId="78" xfId="0" applyFont="1" applyBorder="1" applyAlignment="1">
      <alignment vertical="top" wrapText="1"/>
    </xf>
    <xf numFmtId="0" fontId="40" fillId="0" borderId="86" xfId="0" applyFont="1" applyBorder="1" applyAlignment="1">
      <alignment vertical="top" wrapText="1"/>
    </xf>
    <xf numFmtId="0" fontId="40" fillId="0" borderId="87" xfId="0" applyFont="1" applyBorder="1" applyAlignment="1">
      <alignment vertical="top" wrapText="1"/>
    </xf>
    <xf numFmtId="0" fontId="30" fillId="0" borderId="88" xfId="0" applyFont="1" applyBorder="1" applyAlignment="1">
      <alignment vertical="top" wrapText="1"/>
    </xf>
    <xf numFmtId="0" fontId="30" fillId="0" borderId="67" xfId="0" applyFont="1" applyBorder="1" applyAlignment="1">
      <alignment vertical="top" wrapText="1"/>
    </xf>
    <xf numFmtId="0" fontId="30" fillId="0" borderId="68" xfId="0" applyFont="1" applyBorder="1" applyAlignment="1">
      <alignment vertical="top" wrapText="1"/>
    </xf>
    <xf numFmtId="0" fontId="22" fillId="8" borderId="37" xfId="0" applyFont="1" applyFill="1" applyBorder="1" applyAlignment="1">
      <alignment horizontal="center" vertical="center"/>
    </xf>
    <xf numFmtId="0" fontId="43" fillId="8" borderId="38" xfId="0" applyFont="1" applyFill="1" applyBorder="1" applyAlignment="1">
      <alignment horizontal="center" vertical="center"/>
    </xf>
    <xf numFmtId="0" fontId="43" fillId="8" borderId="39" xfId="0" applyFont="1" applyFill="1" applyBorder="1" applyAlignment="1">
      <alignment horizontal="center" vertical="center"/>
    </xf>
    <xf numFmtId="0" fontId="40" fillId="0" borderId="89" xfId="0" applyFont="1" applyBorder="1" applyAlignment="1">
      <alignment vertical="top" wrapText="1"/>
    </xf>
    <xf numFmtId="0" fontId="40" fillId="0" borderId="21" xfId="0" applyFont="1" applyBorder="1" applyAlignment="1">
      <alignment vertical="top" wrapText="1"/>
    </xf>
    <xf numFmtId="0" fontId="1" fillId="0" borderId="78" xfId="0" applyFont="1" applyBorder="1" applyAlignment="1">
      <alignment/>
    </xf>
    <xf numFmtId="0" fontId="1" fillId="0" borderId="81" xfId="0" applyFont="1" applyBorder="1" applyAlignment="1">
      <alignment/>
    </xf>
    <xf numFmtId="0" fontId="1" fillId="0" borderId="79" xfId="0" applyFont="1" applyBorder="1" applyAlignment="1">
      <alignment/>
    </xf>
    <xf numFmtId="0" fontId="22" fillId="8" borderId="0" xfId="0" applyFont="1" applyFill="1" applyAlignment="1">
      <alignment wrapText="1"/>
    </xf>
  </cellXfs>
  <cellStyles count="30">
    <cellStyle name="Normal" xfId="0"/>
    <cellStyle name="1Tabellentext" xfId="15"/>
    <cellStyle name="2Tabellentext fett" xfId="16"/>
    <cellStyle name="3Tabellentext Zeilenfall" xfId="17"/>
    <cellStyle name="4Tabellentext fett Zeilenfall" xfId="18"/>
    <cellStyle name="Followed Hyperlink" xfId="19"/>
    <cellStyle name="Comma" xfId="20"/>
    <cellStyle name="Comma [0]" xfId="21"/>
    <cellStyle name="Hyperlink" xfId="22"/>
    <cellStyle name="Kopfzeile" xfId="23"/>
    <cellStyle name="Muster 1" xfId="24"/>
    <cellStyle name="Percent" xfId="25"/>
    <cellStyle name="Standard Diagramm fett" xfId="26"/>
    <cellStyle name="Standard fett" xfId="27"/>
    <cellStyle name="Standard fett Zeilenfall" xfId="28"/>
    <cellStyle name="Standard fett_Anwenderhilfe" xfId="29"/>
    <cellStyle name="Standard Zeilenfall" xfId="30"/>
    <cellStyle name="Titel" xfId="31"/>
    <cellStyle name="Überschrift 1" xfId="32"/>
    <cellStyle name="Überschrift 2" xfId="33"/>
    <cellStyle name="Überschrift 2 Diagramm" xfId="34"/>
    <cellStyle name="Überschrift 2_Anwenderhilfe" xfId="35"/>
    <cellStyle name="Überschrift 3" xfId="36"/>
    <cellStyle name="Überschrift 3 Diagramm" xfId="37"/>
    <cellStyle name="Überschrift 3_Bewerbungsanalyse" xfId="38"/>
    <cellStyle name="Überschrift 4" xfId="39"/>
    <cellStyle name="Undefiniert" xfId="40"/>
    <cellStyle name="Currency" xfId="41"/>
    <cellStyle name="Currency [0]" xfId="42"/>
    <cellStyle name="Windings"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DDDDD"/>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9.emf" /><Relationship Id="rId3" Type="http://schemas.openxmlformats.org/officeDocument/2006/relationships/image" Target="../media/image6.emf" /><Relationship Id="rId4" Type="http://schemas.openxmlformats.org/officeDocument/2006/relationships/image" Target="../media/image5.emf" /><Relationship Id="rId5"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0.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7.png" /><Relationship Id="rId5" Type="http://schemas.openxmlformats.org/officeDocument/2006/relationships/image" Target="../media/image8.png"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10.png" /></Relationships>
</file>

<file path=xl/drawings/_rels/drawing6.xml.rels><?xml version="1.0" encoding="utf-8" standalone="yes"?><Relationships xmlns="http://schemas.openxmlformats.org/package/2006/relationships"><Relationship Id="rId1" Type="http://schemas.openxmlformats.org/officeDocument/2006/relationships/image" Target="../media/image10.png" /></Relationships>
</file>

<file path=xl/drawings/_rels/drawing7.xml.rels><?xml version="1.0" encoding="utf-8" standalone="yes"?><Relationships xmlns="http://schemas.openxmlformats.org/package/2006/relationships"><Relationship Id="rId1" Type="http://schemas.openxmlformats.org/officeDocument/2006/relationships/image" Target="../media/image10.png" /></Relationships>
</file>

<file path=xl/drawings/_rels/drawing8.xml.rels><?xml version="1.0" encoding="utf-8" standalone="yes"?><Relationships xmlns="http://schemas.openxmlformats.org/package/2006/relationships"><Relationship Id="rId1" Type="http://schemas.openxmlformats.org/officeDocument/2006/relationships/image" Target="../media/image10.png" /></Relationships>
</file>

<file path=xl/drawings/_rels/drawing9.xml.rels><?xml version="1.0" encoding="utf-8" standalone="yes"?><Relationships xmlns="http://schemas.openxmlformats.org/package/2006/relationships"><Relationship Id="rId1"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142875</xdr:rowOff>
    </xdr:from>
    <xdr:to>
      <xdr:col>10</xdr:col>
      <xdr:colOff>742950</xdr:colOff>
      <xdr:row>14</xdr:row>
      <xdr:rowOff>28575</xdr:rowOff>
    </xdr:to>
    <xdr:sp>
      <xdr:nvSpPr>
        <xdr:cNvPr id="1" name="TextBox 1"/>
        <xdr:cNvSpPr txBox="1">
          <a:spLocks noChangeArrowheads="1"/>
        </xdr:cNvSpPr>
      </xdr:nvSpPr>
      <xdr:spPr>
        <a:xfrm>
          <a:off x="85725" y="1314450"/>
          <a:ext cx="6619875" cy="8572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Im Working Capital, vor allem in Forderungen und Beständen, ist in der Regel in erheblichem Maß Kapital gebunden. Vielfach ist zu beobachten, dass eine Kapitalbindung in der vorgefundenen Höhe nicht erforder-lich ist, da sich die Betriebe nicht konsequent darum bemühen, Forderungen, Bestände (Vorräte) und Ver-bindlichkeiten aus Lieferungen und Leistungen auf ein für sie absolut notwendiges Maß zu reduzieren. Das Excel-Tool unterstützt Sie dabei, das Working Capital auf das notwendige Maß zu reduzieren. </a:t>
          </a:r>
        </a:p>
      </xdr:txBody>
    </xdr:sp>
    <xdr:clientData/>
  </xdr:twoCellAnchor>
  <xdr:twoCellAnchor editAs="oneCell">
    <xdr:from>
      <xdr:col>3</xdr:col>
      <xdr:colOff>257175</xdr:colOff>
      <xdr:row>19</xdr:row>
      <xdr:rowOff>47625</xdr:rowOff>
    </xdr:from>
    <xdr:to>
      <xdr:col>6</xdr:col>
      <xdr:colOff>0</xdr:colOff>
      <xdr:row>29</xdr:row>
      <xdr:rowOff>142875</xdr:rowOff>
    </xdr:to>
    <xdr:pic>
      <xdr:nvPicPr>
        <xdr:cNvPr id="2" name="ListBox1"/>
        <xdr:cNvPicPr preferRelativeResize="1">
          <a:picLocks noChangeAspect="1"/>
        </xdr:cNvPicPr>
      </xdr:nvPicPr>
      <xdr:blipFill>
        <a:blip r:embed="rId1"/>
        <a:stretch>
          <a:fillRect/>
        </a:stretch>
      </xdr:blipFill>
      <xdr:spPr>
        <a:xfrm>
          <a:off x="885825" y="2876550"/>
          <a:ext cx="2028825" cy="1714500"/>
        </a:xfrm>
        <a:prstGeom prst="rect">
          <a:avLst/>
        </a:prstGeom>
        <a:noFill/>
        <a:ln w="9525" cmpd="sng">
          <a:noFill/>
        </a:ln>
      </xdr:spPr>
    </xdr:pic>
    <xdr:clientData/>
  </xdr:twoCellAnchor>
  <xdr:twoCellAnchor editAs="oneCell">
    <xdr:from>
      <xdr:col>5</xdr:col>
      <xdr:colOff>552450</xdr:colOff>
      <xdr:row>30</xdr:row>
      <xdr:rowOff>66675</xdr:rowOff>
    </xdr:from>
    <xdr:to>
      <xdr:col>5</xdr:col>
      <xdr:colOff>762000</xdr:colOff>
      <xdr:row>32</xdr:row>
      <xdr:rowOff>57150</xdr:rowOff>
    </xdr:to>
    <xdr:pic>
      <xdr:nvPicPr>
        <xdr:cNvPr id="3" name="SpinButton1"/>
        <xdr:cNvPicPr preferRelativeResize="1">
          <a:picLocks noChangeAspect="1"/>
        </xdr:cNvPicPr>
      </xdr:nvPicPr>
      <xdr:blipFill>
        <a:blip r:embed="rId2"/>
        <a:stretch>
          <a:fillRect/>
        </a:stretch>
      </xdr:blipFill>
      <xdr:spPr>
        <a:xfrm>
          <a:off x="2705100" y="4676775"/>
          <a:ext cx="209550" cy="314325"/>
        </a:xfrm>
        <a:prstGeom prst="rect">
          <a:avLst/>
        </a:prstGeom>
        <a:noFill/>
        <a:ln w="9525" cmpd="sng">
          <a:noFill/>
        </a:ln>
      </xdr:spPr>
    </xdr:pic>
    <xdr:clientData/>
  </xdr:twoCellAnchor>
  <xdr:twoCellAnchor editAs="oneCell">
    <xdr:from>
      <xdr:col>5</xdr:col>
      <xdr:colOff>152400</xdr:colOff>
      <xdr:row>30</xdr:row>
      <xdr:rowOff>76200</xdr:rowOff>
    </xdr:from>
    <xdr:to>
      <xdr:col>5</xdr:col>
      <xdr:colOff>476250</xdr:colOff>
      <xdr:row>32</xdr:row>
      <xdr:rowOff>66675</xdr:rowOff>
    </xdr:to>
    <xdr:pic>
      <xdr:nvPicPr>
        <xdr:cNvPr id="4" name="TextBox1"/>
        <xdr:cNvPicPr preferRelativeResize="1">
          <a:picLocks noChangeAspect="1"/>
        </xdr:cNvPicPr>
      </xdr:nvPicPr>
      <xdr:blipFill>
        <a:blip r:embed="rId3"/>
        <a:stretch>
          <a:fillRect/>
        </a:stretch>
      </xdr:blipFill>
      <xdr:spPr>
        <a:xfrm>
          <a:off x="2305050" y="4686300"/>
          <a:ext cx="323850" cy="314325"/>
        </a:xfrm>
        <a:prstGeom prst="rect">
          <a:avLst/>
        </a:prstGeom>
        <a:noFill/>
        <a:ln w="9525" cmpd="sng">
          <a:noFill/>
        </a:ln>
      </xdr:spPr>
    </xdr:pic>
    <xdr:clientData/>
  </xdr:twoCellAnchor>
  <xdr:twoCellAnchor editAs="oneCell">
    <xdr:from>
      <xdr:col>3</xdr:col>
      <xdr:colOff>238125</xdr:colOff>
      <xdr:row>30</xdr:row>
      <xdr:rowOff>76200</xdr:rowOff>
    </xdr:from>
    <xdr:to>
      <xdr:col>5</xdr:col>
      <xdr:colOff>38100</xdr:colOff>
      <xdr:row>32</xdr:row>
      <xdr:rowOff>57150</xdr:rowOff>
    </xdr:to>
    <xdr:pic>
      <xdr:nvPicPr>
        <xdr:cNvPr id="5" name="CommandButton3"/>
        <xdr:cNvPicPr preferRelativeResize="1">
          <a:picLocks noChangeAspect="1"/>
        </xdr:cNvPicPr>
      </xdr:nvPicPr>
      <xdr:blipFill>
        <a:blip r:embed="rId4"/>
        <a:stretch>
          <a:fillRect/>
        </a:stretch>
      </xdr:blipFill>
      <xdr:spPr>
        <a:xfrm>
          <a:off x="866775" y="4686300"/>
          <a:ext cx="1323975" cy="304800"/>
        </a:xfrm>
        <a:prstGeom prst="rect">
          <a:avLst/>
        </a:prstGeom>
        <a:noFill/>
        <a:ln w="9525" cmpd="sng">
          <a:noFill/>
        </a:ln>
      </xdr:spPr>
    </xdr:pic>
    <xdr:clientData/>
  </xdr:twoCellAnchor>
  <xdr:twoCellAnchor editAs="oneCell">
    <xdr:from>
      <xdr:col>6</xdr:col>
      <xdr:colOff>600075</xdr:colOff>
      <xdr:row>30</xdr:row>
      <xdr:rowOff>85725</xdr:rowOff>
    </xdr:from>
    <xdr:to>
      <xdr:col>9</xdr:col>
      <xdr:colOff>504825</xdr:colOff>
      <xdr:row>32</xdr:row>
      <xdr:rowOff>57150</xdr:rowOff>
    </xdr:to>
    <xdr:pic>
      <xdr:nvPicPr>
        <xdr:cNvPr id="6" name="CommandButton1"/>
        <xdr:cNvPicPr preferRelativeResize="1">
          <a:picLocks noChangeAspect="1"/>
        </xdr:cNvPicPr>
      </xdr:nvPicPr>
      <xdr:blipFill>
        <a:blip r:embed="rId5"/>
        <a:stretch>
          <a:fillRect/>
        </a:stretch>
      </xdr:blipFill>
      <xdr:spPr>
        <a:xfrm>
          <a:off x="3514725" y="4695825"/>
          <a:ext cx="2190750" cy="295275"/>
        </a:xfrm>
        <a:prstGeom prst="rect">
          <a:avLst/>
        </a:prstGeom>
        <a:noFill/>
        <a:ln w="9525" cmpd="sng">
          <a:noFill/>
        </a:ln>
      </xdr:spPr>
    </xdr:pic>
    <xdr:clientData/>
  </xdr:twoCellAnchor>
  <xdr:twoCellAnchor>
    <xdr:from>
      <xdr:col>6</xdr:col>
      <xdr:colOff>619125</xdr:colOff>
      <xdr:row>19</xdr:row>
      <xdr:rowOff>47625</xdr:rowOff>
    </xdr:from>
    <xdr:to>
      <xdr:col>9</xdr:col>
      <xdr:colOff>485775</xdr:colOff>
      <xdr:row>29</xdr:row>
      <xdr:rowOff>114300</xdr:rowOff>
    </xdr:to>
    <xdr:sp>
      <xdr:nvSpPr>
        <xdr:cNvPr id="7" name="TextBox 41"/>
        <xdr:cNvSpPr txBox="1">
          <a:spLocks noChangeArrowheads="1"/>
        </xdr:cNvSpPr>
      </xdr:nvSpPr>
      <xdr:spPr>
        <a:xfrm>
          <a:off x="3533775" y="2876550"/>
          <a:ext cx="2152650" cy="1685925"/>
        </a:xfrm>
        <a:prstGeom prst="rect">
          <a:avLst/>
        </a:prstGeom>
        <a:solidFill>
          <a:srgbClr val="DDDDDD"/>
        </a:solidFill>
        <a:ln w="9525" cmpd="sng">
          <a:solidFill>
            <a:srgbClr val="000080"/>
          </a:solidFill>
          <a:headEnd type="none"/>
          <a:tailEnd type="none"/>
        </a:ln>
      </xdr:spPr>
      <xdr:txBody>
        <a:bodyPr vertOverflow="clip" wrap="square"/>
        <a:p>
          <a:pPr algn="l">
            <a:defRPr/>
          </a:pPr>
          <a:r>
            <a:rPr lang="en-US" cap="none" sz="1000" b="0" i="0" u="none" baseline="0">
              <a:latin typeface="Arial"/>
              <a:ea typeface="Arial"/>
              <a:cs typeface="Arial"/>
            </a:rPr>
            <a:t>
Mit dem Listenfeld </a:t>
          </a:r>
          <a:r>
            <a:rPr lang="en-US" cap="none" sz="1000" b="1" i="0" u="none" baseline="0">
              <a:latin typeface="Arial"/>
              <a:ea typeface="Arial"/>
              <a:cs typeface="Arial"/>
            </a:rPr>
            <a:t>Verfügbare Tabellen </a:t>
          </a:r>
          <a:r>
            <a:rPr lang="en-US" cap="none" sz="1000" b="0" i="0" u="none" baseline="0">
              <a:latin typeface="Arial"/>
              <a:ea typeface="Arial"/>
              <a:cs typeface="Arial"/>
            </a:rPr>
            <a:t>navigieren Sie innerhalb 
der Anwendung. 
Wenn Sie Tabellenblätter eingefügt, entfernt oder umbenannt haben, passen Sie die Liste mit einem Klick auf die Schaltfläche </a:t>
          </a:r>
          <a:r>
            <a:rPr lang="en-US" cap="none" sz="1000" b="1" i="0" u="none" baseline="0">
              <a:latin typeface="Arial"/>
              <a:ea typeface="Arial"/>
              <a:cs typeface="Arial"/>
            </a:rPr>
            <a:t>Aktualisieren </a:t>
          </a:r>
          <a:r>
            <a:rPr lang="en-US" cap="none" sz="1000" b="0" i="0" u="none" baseline="0">
              <a:latin typeface="Arial"/>
              <a:ea typeface="Arial"/>
              <a:cs typeface="Arial"/>
            </a:rPr>
            <a:t>automatisch an.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142875</xdr:rowOff>
    </xdr:from>
    <xdr:to>
      <xdr:col>10</xdr:col>
      <xdr:colOff>742950</xdr:colOff>
      <xdr:row>12</xdr:row>
      <xdr:rowOff>28575</xdr:rowOff>
    </xdr:to>
    <xdr:sp>
      <xdr:nvSpPr>
        <xdr:cNvPr id="1" name="TextBox 1"/>
        <xdr:cNvSpPr txBox="1">
          <a:spLocks noChangeArrowheads="1"/>
        </xdr:cNvSpPr>
      </xdr:nvSpPr>
      <xdr:spPr>
        <a:xfrm>
          <a:off x="85725" y="1219200"/>
          <a:ext cx="6838950" cy="53340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Hier finden Sie ausführliche Erläuterungen zu den einzelnen Elementen und Funktionen der aktiven Businesslösung. Soweit erforderlich, bietet dieses Sheet auch theoretische Hintergründe zur jeweiligen Anwendung. </a:t>
          </a:r>
        </a:p>
      </xdr:txBody>
    </xdr:sp>
    <xdr:clientData/>
  </xdr:twoCellAnchor>
  <xdr:twoCellAnchor editAs="oneCell">
    <xdr:from>
      <xdr:col>9</xdr:col>
      <xdr:colOff>0</xdr:colOff>
      <xdr:row>4</xdr:row>
      <xdr:rowOff>114300</xdr:rowOff>
    </xdr:from>
    <xdr:to>
      <xdr:col>10</xdr:col>
      <xdr:colOff>95250</xdr:colOff>
      <xdr:row>6</xdr:row>
      <xdr:rowOff>57150</xdr:rowOff>
    </xdr:to>
    <xdr:pic macro="[0]!StartAuswählen">
      <xdr:nvPicPr>
        <xdr:cNvPr id="2" name="Picture 10"/>
        <xdr:cNvPicPr preferRelativeResize="1">
          <a:picLocks noChangeAspect="1"/>
        </xdr:cNvPicPr>
      </xdr:nvPicPr>
      <xdr:blipFill>
        <a:blip r:embed="rId1"/>
        <a:stretch>
          <a:fillRect/>
        </a:stretch>
      </xdr:blipFill>
      <xdr:spPr>
        <a:xfrm>
          <a:off x="5419725" y="676275"/>
          <a:ext cx="857250" cy="266700"/>
        </a:xfrm>
        <a:prstGeom prst="rect">
          <a:avLst/>
        </a:prstGeom>
        <a:noFill/>
        <a:ln w="9525" cmpd="sng">
          <a:noFill/>
        </a:ln>
      </xdr:spPr>
    </xdr:pic>
    <xdr:clientData fPrintsWithSheet="0"/>
  </xdr:twoCellAnchor>
  <xdr:twoCellAnchor>
    <xdr:from>
      <xdr:col>2</xdr:col>
      <xdr:colOff>85725</xdr:colOff>
      <xdr:row>14</xdr:row>
      <xdr:rowOff>114300</xdr:rowOff>
    </xdr:from>
    <xdr:to>
      <xdr:col>10</xdr:col>
      <xdr:colOff>600075</xdr:colOff>
      <xdr:row>128</xdr:row>
      <xdr:rowOff>76200</xdr:rowOff>
    </xdr:to>
    <xdr:sp>
      <xdr:nvSpPr>
        <xdr:cNvPr id="3" name="TextBox 13"/>
        <xdr:cNvSpPr txBox="1">
          <a:spLocks noChangeArrowheads="1"/>
        </xdr:cNvSpPr>
      </xdr:nvSpPr>
      <xdr:spPr>
        <a:xfrm>
          <a:off x="171450" y="2038350"/>
          <a:ext cx="6610350" cy="1443037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Working Capital - Planung und Steuerung
</a:t>
          </a:r>
          <a:r>
            <a:rPr lang="en-US" cap="none" sz="1000" b="0" i="0" u="none" baseline="0">
              <a:latin typeface="Arial"/>
              <a:ea typeface="Arial"/>
              <a:cs typeface="Arial"/>
            </a:rPr>
            <a:t>
</a:t>
          </a:r>
          <a:r>
            <a:rPr lang="en-US" cap="none" sz="1000" b="1" i="0" u="none" baseline="0">
              <a:latin typeface="Arial"/>
              <a:ea typeface="Arial"/>
              <a:cs typeface="Arial"/>
            </a:rPr>
            <a:t>Vorbemerkung</a:t>
          </a:r>
          <a:r>
            <a:rPr lang="en-US" cap="none" sz="1000" b="0" i="0" u="none" baseline="0">
              <a:latin typeface="Arial"/>
              <a:ea typeface="Arial"/>
              <a:cs typeface="Arial"/>
            </a:rPr>
            <a:t>
Im Working Capital, vor allem in Forderungen und Beständen, ist in der Regel in erheblichem Maß Kapital gebunden. Vielfach ist zu beobachten, dass eine Kapitalbindung in der vorgefundenen Höhe nicht erforderlich ist, da sich die Betriebe nicht konsequent darum bemühen, Forderungen, Bestände (Vorräte) und Ver-bindlichkeiten aus Lieferungen und Leistungen auf ein für sie absolut notwendiges Maß zu reduzieren. Das Excel-Tool unterstützt Sie dabei, das Working Capital auf das notwendige Maß zu reduzieren. 
</a:t>
          </a:r>
          <a:r>
            <a:rPr lang="en-US" cap="none" sz="1000" b="1" i="0" u="none" baseline="0">
              <a:latin typeface="Arial"/>
              <a:ea typeface="Arial"/>
              <a:cs typeface="Arial"/>
            </a:rPr>
            <a:t>Die Grundlagen für die Umsetzung in Excel</a:t>
          </a:r>
          <a:r>
            <a:rPr lang="en-US" cap="none" sz="1000" b="0" i="0" u="none" baseline="0">
              <a:latin typeface="Arial"/>
              <a:ea typeface="Arial"/>
              <a:cs typeface="Arial"/>
            </a:rPr>
            <a:t>
Das Working Capital ist eine wichtige Kenngröße zur Beurteilung der Liquidität eines Unternehmens und wird ermittelt, indem man vom Umlaufvermögen die Verbindlichkeiten aus Lieferungen und Leistungen abzieht. Es wird auch als Nettoumlaufvermögen bezeichnet. 
</a:t>
          </a:r>
          <a:r>
            <a:rPr lang="en-US" cap="none" sz="1000" b="1" i="0" u="none" baseline="0">
              <a:latin typeface="Arial"/>
              <a:ea typeface="Arial"/>
              <a:cs typeface="Arial"/>
            </a:rPr>
            <a:t>Der Aufbau der Excel-Tabelle</a:t>
          </a:r>
          <a:r>
            <a:rPr lang="en-US" cap="none" sz="1000" b="0" i="0" u="none" baseline="0">
              <a:latin typeface="Arial"/>
              <a:ea typeface="Arial"/>
              <a:cs typeface="Arial"/>
            </a:rPr>
            <a:t>
</a:t>
          </a:r>
          <a:r>
            <a:rPr lang="en-US" cap="none" sz="1000" b="1" i="0" u="none" baseline="0">
              <a:latin typeface="Arial"/>
              <a:ea typeface="Arial"/>
              <a:cs typeface="Arial"/>
            </a:rPr>
            <a:t>Arbeitsblatt Checkliste Bestandsaufnahme</a:t>
          </a:r>
          <a:r>
            <a:rPr lang="en-US" cap="none" sz="1000" b="0" i="0" u="none" baseline="0">
              <a:latin typeface="Arial"/>
              <a:ea typeface="Arial"/>
              <a:cs typeface="Arial"/>
            </a:rPr>
            <a:t>
An erster Stelle steht eine Checkliste, mit deren Hilfe geprüft werden kann, ob und welche Arbeiten notwen-dig sind und mit der der konkrete Handlungsbedarf identifiziert werden kann. Die Checkliste ist so aufgebaut, dass in der linken Spalte ausgewählte Fragen und Prüfpunkte formuliert sind. In der rechten Spalte besteht die Möglichkeit, Antworten, Bemerkungen oder Lösungsansätze für das eigene Unternehmen festzuhalten. Die Prüfpunkte in der linken Spalte können überschrieben werden, wenn Einzelaspekte nicht so wichtig sind oder sich im eigenen Betrieb andere Fragen stellen. 
</a:t>
          </a:r>
          <a:r>
            <a:rPr lang="en-US" cap="none" sz="1000" b="1" i="0" u="none" baseline="0">
              <a:latin typeface="Arial"/>
              <a:ea typeface="Arial"/>
              <a:cs typeface="Arial"/>
            </a:rPr>
            <a:t>Arbeitsblatt Forderungen</a:t>
          </a:r>
          <a:r>
            <a:rPr lang="en-US" cap="none" sz="1000" b="0" i="0" u="none" baseline="0">
              <a:latin typeface="Arial"/>
              <a:ea typeface="Arial"/>
              <a:cs typeface="Arial"/>
            </a:rPr>
            <a:t>
Hier werden zunächst alle allgemeinen Angaben getätigt werden, da diese in der Regel automatisch in die übrigen Arbeitsblätter übernommen werden. Zu den allgemeinen Angaben gehören das Bearbeitungsdatum in Zelle T4, die Überschriften in den Zellen C6, H6 und O6, das Betrachtungsjahr (Zelle C7), die unterjährigen Stichtage/Quartale (Zellen C-F8), die übrigen zu betrachtenden Jahre (Zellen O-S7) sowie die Überschriften zu diesen Jahren (Zellen O-S8). Im Beispiel wurde das Jahr 2003 als eigentliches Planjahr, das Jahr 2004 als Folgejahr sowie die Jahre 2002 und 2001 als Referenzjahre der Vergangenheit eingegeben. 
</a:t>
          </a:r>
          <a:r>
            <a:rPr lang="en-US" cap="none" sz="1000" b="1" i="0" u="none" baseline="0">
              <a:latin typeface="Arial"/>
              <a:ea typeface="Arial"/>
              <a:cs typeface="Arial"/>
            </a:rPr>
            <a:t>Teil 1: Forderungen</a:t>
          </a:r>
          <a:r>
            <a:rPr lang="en-US" cap="none" sz="1000" b="0" i="0" u="none" baseline="0">
              <a:latin typeface="Arial"/>
              <a:ea typeface="Arial"/>
              <a:cs typeface="Arial"/>
            </a:rPr>
            <a:t>
Ab hier werden die individuellen Eingaben zu jedem Bereich, hier also den Forderungen, getätigt. In der Spalte B können bis zu zehn Einzelforderungen bzw. Einzelkunden namentlich sowie die verbleibende restliche Forderungssumme eingetragen werden 
Im nächsten Block “geplante/laufende Maßnahmen” ab Spalte H kann jetzt individuell festgelegt werden, welche Maßnahmen zur Reduktion des Forderungsbestands zum Einsatz kommen sollen. Die Summe der Reduktion je Einzelkunde bzw. die Summe der Reduktion des gesamten Forderungsbestands wird in Spalte N abgebildet. 
In Spalte O wird nun ein Erwartungswert für das laufende Jahr berechnet, indem von der Summe der Ursprungsforderungen der Spalte G die Summe der Reduktionsmaßnahmen aus Spalte N abgezogen wird. Dieser Wert kann aber auch den Wünschen der Bearbeiter entsprechend überschrieben und angepasst werden. In den Spalten P und Q können ergänzend überarbeitete Zielwerte für das laufende Jahr - wenn sie sich von den Erwartungswerten unterscheiden - sowie neue Zielgrößen für das darauf folgende Jahr eingegeben werden. 
In den Spalten R und S besteht die Möglichkeit, zu Vergleichszwecken die Istwerte für zwei Jahre der Vergangenheit einzugeben. Schließlich dient die Spalte T noch dazu, ergänzende Bemerkungen und Erläuterungen zu den einzelnen Positionen festzuhalten. Sie können damit später nachvollziehen, warum welche Maßnahme zum Tragen gekommen ist. 
</a:t>
          </a:r>
          <a:r>
            <a:rPr lang="en-US" cap="none" sz="1000" b="1" i="0" u="none" baseline="0">
              <a:latin typeface="Arial"/>
              <a:ea typeface="Arial"/>
              <a:cs typeface="Arial"/>
            </a:rPr>
            <a:t>Ziele und Termine</a:t>
          </a:r>
          <a:r>
            <a:rPr lang="en-US" cap="none" sz="1000" b="0" i="0" u="none" baseline="0">
              <a:latin typeface="Arial"/>
              <a:ea typeface="Arial"/>
              <a:cs typeface="Arial"/>
            </a:rPr>
            <a:t>
Ein wesentlicher Erfolgsfaktor für die Umsetzung ist die Formulierung konkreter Ziele und Termine für die Erledigung. Auch die Benennung von Umsetzungsverantwortlichen trägt unmittelbar zum Erfolg einer Maßnahme bei. Diese Festlegungen können im Block “Ziele und Termine” des Arbeitsblattes geschehen. 
</a:t>
          </a:r>
          <a:r>
            <a:rPr lang="en-US" cap="none" sz="1000" b="1" i="0" u="none" baseline="0">
              <a:latin typeface="Arial"/>
              <a:ea typeface="Arial"/>
              <a:cs typeface="Arial"/>
            </a:rPr>
            <a:t>Teil 3: Liquide Mittel/Sonstiges Umlaufvermögen</a:t>
          </a:r>
          <a:r>
            <a:rPr lang="en-US" cap="none" sz="1000" b="0" i="0" u="none" baseline="0">
              <a:latin typeface="Arial"/>
              <a:ea typeface="Arial"/>
              <a:cs typeface="Arial"/>
            </a:rPr>
            <a:t>
Um das Working Capital vollständig berechnen und im Arbeitsblatt “Ergebnisse” richtig darstellen zu können, sind neben den genannten Bereichen auch Informationen zum sonstigen Umlaufvermögen erforderlich. Beim sonstigen Umlaufvermögen handelt es sich im Wesentlichen um die liquiden Mittel, also Bankguthaben und Kassenbestände (Zellen B53-57). Diese Positionen sind im unteren Drittel des Arbeitsblattes zu finden. 
Arbeitsblätter Bestände und Vorräte sowie Verbindlichkeiten
Die Arbeitsblätter “Bestände und Vorräte” sowie “Verbindlichkeiten” sind in Bezug auf Layout und Struktur identisch mit dem Arbeitsblatt “Forderungen”. Die Ausnahme ist dass es hier jeweils nur die zwei Teile “Bestände und Vorräte” bzw. “Verbindlichkeiten” sowie “Ziele und Termine” gibt. Auch sämtliche Eingaben erfol-gen in den gleichen Feldern wie im Arbeitsblatt “Forderungen”. Der nahezu einheitliche Aufbau erleichtert dem Anwender den Umgang mit den Arbeitsblättern und stellt sicher, dass er sich schneller vertraut macht mit der Systematik und der Wirkungsweise der Datei. Die Überschriften und Bezeichnungen der Zeilen und Spalten werden aus dem Arbeitsblatt “Forderungen” übernommen und müssen nicht angepasst werden. 
</a:t>
          </a:r>
          <a:r>
            <a:rPr lang="en-US" cap="none" sz="1000" b="1" i="0" u="none" baseline="0">
              <a:latin typeface="Arial"/>
              <a:ea typeface="Arial"/>
              <a:cs typeface="Arial"/>
            </a:rPr>
            <a:t>Arbeitsblatt Verbindlichkeiten</a:t>
          </a:r>
          <a:r>
            <a:rPr lang="en-US" cap="none" sz="1000" b="0" i="0" u="none" baseline="0">
              <a:latin typeface="Arial"/>
              <a:ea typeface="Arial"/>
              <a:cs typeface="Arial"/>
            </a:rPr>
            <a:t>
Die Vorgehensweise bei den Eingaben entspricht der vorherigen Arbeitsblätter, nur dass anstelle von Kundennamen oder Bestandspositionen jetzt Gläubigerfirmen eingetragen werden müssen. 
</a:t>
          </a:r>
          <a:r>
            <a:rPr lang="en-US" cap="none" sz="1000" b="1" i="0" u="none" baseline="0">
              <a:latin typeface="Arial"/>
              <a:ea typeface="Arial"/>
              <a:cs typeface="Arial"/>
            </a:rPr>
            <a:t>Arbeitsblatt Ergebnisse</a:t>
          </a:r>
          <a:r>
            <a:rPr lang="en-US" cap="none" sz="1000" b="0" i="0" u="none" baseline="0">
              <a:latin typeface="Arial"/>
              <a:ea typeface="Arial"/>
              <a:cs typeface="Arial"/>
            </a:rPr>
            <a:t>
Die in den vorherigen Arbeitsblättern getätigten Eingaben werden im Arbeitsblatt “Ergebnisse” automatisch zusammengetragen und auf einer Seite übersichtlich dargestellt. Die Darstellung erfolgt für die gleichen Perioden wie in den anderen Arbeitsblättern. Lediglich die Unterteilung in unterjährige Zeiträume für das Berichtsjahr fehlt, um eine transparentere Darstellung zu ermöglichen. So lässt sich gut erkennen, welche Entwicklungen es in der Vergangenheit gegeben hat bzw. wie sich die zukünftige Lage voraussichtlich entwickeln wird. In diesem Arbeitsblatt müssen keine Eingaben getätigt werden. Es besteht aber die Möglichkeit, Entwicklungen oder Besonderheiten in den dafür vorgesehenen Feldern zu kommentieren, um die Darstellung z.B. für Führungskräfte leichter nachvollziehbar zu machen bzw. Lösungsmöglichkeiten oder bereits eingeleitete Maßnahmen bei anstehenden Problemen aufzuzeigen. 
Neben den Kennzahlen “Working Capital” und “Working-Capital-Ratio” werden die Liquiditätsgrade 1 und 2 dargestellt. Darüber hinaus sind die Verhältnisse der Forderungen, Bestände und Verbindlichkeiten am Working Capital ausgewiesen, um ein besseres Gefühl dafür zu bekommen, an welchen Stellen sich besonders große Veränderungen ergeben haben. Ergänzend wird festgehalten und dargestellt, wozu die frei werdenden liquiden Mittel verwendet werden sollen. Auch in diesem Fall ist es selbstverständlich möglich, Erläuterungen in die dafür vorgesehenen Felder einzugeben.
</a:t>
          </a:r>
          <a:r>
            <a:rPr lang="en-US" cap="none" sz="1000" b="1" i="0" u="none" baseline="0">
              <a:latin typeface="Arial"/>
              <a:ea typeface="Arial"/>
              <a:cs typeface="Arial"/>
            </a:rPr>
            <a:t>Der Rechner</a:t>
          </a:r>
          <a:r>
            <a:rPr lang="en-US" cap="none" sz="1000" b="0" i="0" u="none" baseline="0">
              <a:latin typeface="Arial"/>
              <a:ea typeface="Arial"/>
              <a:cs typeface="Arial"/>
            </a:rPr>
            <a:t>
Excel-Anwendung als Beispieldatei
Excel-Anwendung als Formulardatei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142875</xdr:rowOff>
    </xdr:from>
    <xdr:to>
      <xdr:col>9</xdr:col>
      <xdr:colOff>742950</xdr:colOff>
      <xdr:row>12</xdr:row>
      <xdr:rowOff>28575</xdr:rowOff>
    </xdr:to>
    <xdr:sp>
      <xdr:nvSpPr>
        <xdr:cNvPr id="1" name="TextBox 1"/>
        <xdr:cNvSpPr txBox="1">
          <a:spLocks noChangeArrowheads="1"/>
        </xdr:cNvSpPr>
      </xdr:nvSpPr>
      <xdr:spPr>
        <a:xfrm>
          <a:off x="19050" y="1143000"/>
          <a:ext cx="6838950" cy="6953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Zum komfortablen Umgang mit diesem und anderen Excel-Tools erläutern wir hier einige Funktionen, die Sie beim Arbeiten mit Excel häufig benötigen, wie etwa das Ein- und Ausblenden der Zeilen- und Spaltenköpfe oder das Einrichten der Kopf- und Fußzeilen. Diese Funktionen können Sie übrigens ganz bequem über das Sondermenü </a:t>
          </a:r>
          <a:r>
            <a:rPr lang="en-US" cap="none" sz="1100" b="1" i="0" u="none" baseline="0">
              <a:latin typeface="Arial"/>
              <a:ea typeface="Arial"/>
              <a:cs typeface="Arial"/>
            </a:rPr>
            <a:t>Haufe Mediengruppe</a:t>
          </a:r>
          <a:r>
            <a:rPr lang="en-US" cap="none" sz="1000" b="1" i="0" u="none" baseline="0">
              <a:latin typeface="Arial"/>
              <a:ea typeface="Arial"/>
              <a:cs typeface="Arial"/>
            </a:rPr>
            <a:t> aufrufen, das Sie in allen Haufe-Businesslösungen finden.</a:t>
          </a:r>
        </a:p>
      </xdr:txBody>
    </xdr:sp>
    <xdr:clientData/>
  </xdr:twoCellAnchor>
  <xdr:twoCellAnchor editAs="oneCell">
    <xdr:from>
      <xdr:col>8</xdr:col>
      <xdr:colOff>542925</xdr:colOff>
      <xdr:row>0</xdr:row>
      <xdr:rowOff>123825</xdr:rowOff>
    </xdr:from>
    <xdr:to>
      <xdr:col>9</xdr:col>
      <xdr:colOff>638175</xdr:colOff>
      <xdr:row>2</xdr:row>
      <xdr:rowOff>66675</xdr:rowOff>
    </xdr:to>
    <xdr:pic macro="[0]!StartAuswählen">
      <xdr:nvPicPr>
        <xdr:cNvPr id="2" name="Picture 2"/>
        <xdr:cNvPicPr preferRelativeResize="1">
          <a:picLocks noChangeAspect="1"/>
        </xdr:cNvPicPr>
      </xdr:nvPicPr>
      <xdr:blipFill>
        <a:blip r:embed="rId1"/>
        <a:stretch>
          <a:fillRect/>
        </a:stretch>
      </xdr:blipFill>
      <xdr:spPr>
        <a:xfrm>
          <a:off x="5895975" y="123825"/>
          <a:ext cx="857250" cy="266700"/>
        </a:xfrm>
        <a:prstGeom prst="rect">
          <a:avLst/>
        </a:prstGeom>
        <a:noFill/>
        <a:ln w="9525" cmpd="sng">
          <a:noFill/>
        </a:ln>
      </xdr:spPr>
    </xdr:pic>
    <xdr:clientData fPrintsWithSheet="0"/>
  </xdr:twoCellAnchor>
  <xdr:twoCellAnchor editAs="oneCell">
    <xdr:from>
      <xdr:col>1</xdr:col>
      <xdr:colOff>228600</xdr:colOff>
      <xdr:row>40</xdr:row>
      <xdr:rowOff>0</xdr:rowOff>
    </xdr:from>
    <xdr:to>
      <xdr:col>5</xdr:col>
      <xdr:colOff>457200</xdr:colOff>
      <xdr:row>59</xdr:row>
      <xdr:rowOff>28575</xdr:rowOff>
    </xdr:to>
    <xdr:pic>
      <xdr:nvPicPr>
        <xdr:cNvPr id="3" name="Picture 3"/>
        <xdr:cNvPicPr preferRelativeResize="1">
          <a:picLocks noChangeAspect="1"/>
        </xdr:cNvPicPr>
      </xdr:nvPicPr>
      <xdr:blipFill>
        <a:blip r:embed="rId2"/>
        <a:stretch>
          <a:fillRect/>
        </a:stretch>
      </xdr:blipFill>
      <xdr:spPr>
        <a:xfrm>
          <a:off x="247650" y="6286500"/>
          <a:ext cx="3276600" cy="3105150"/>
        </a:xfrm>
        <a:prstGeom prst="rect">
          <a:avLst/>
        </a:prstGeom>
        <a:noFill/>
        <a:ln w="1" cmpd="sng">
          <a:noFill/>
        </a:ln>
      </xdr:spPr>
    </xdr:pic>
    <xdr:clientData/>
  </xdr:twoCellAnchor>
  <xdr:twoCellAnchor editAs="oneCell">
    <xdr:from>
      <xdr:col>4</xdr:col>
      <xdr:colOff>638175</xdr:colOff>
      <xdr:row>32</xdr:row>
      <xdr:rowOff>9525</xdr:rowOff>
    </xdr:from>
    <xdr:to>
      <xdr:col>5</xdr:col>
      <xdr:colOff>676275</xdr:colOff>
      <xdr:row>33</xdr:row>
      <xdr:rowOff>57150</xdr:rowOff>
    </xdr:to>
    <xdr:pic>
      <xdr:nvPicPr>
        <xdr:cNvPr id="4" name="Picture 4"/>
        <xdr:cNvPicPr preferRelativeResize="1">
          <a:picLocks noChangeAspect="1"/>
        </xdr:cNvPicPr>
      </xdr:nvPicPr>
      <xdr:blipFill>
        <a:blip r:embed="rId3"/>
        <a:stretch>
          <a:fillRect/>
        </a:stretch>
      </xdr:blipFill>
      <xdr:spPr>
        <a:xfrm>
          <a:off x="2943225" y="4838700"/>
          <a:ext cx="800100" cy="238125"/>
        </a:xfrm>
        <a:prstGeom prst="rect">
          <a:avLst/>
        </a:prstGeom>
        <a:noFill/>
        <a:ln w="9525" cmpd="sng">
          <a:noFill/>
        </a:ln>
      </xdr:spPr>
    </xdr:pic>
    <xdr:clientData/>
  </xdr:twoCellAnchor>
  <xdr:twoCellAnchor editAs="oneCell">
    <xdr:from>
      <xdr:col>1</xdr:col>
      <xdr:colOff>180975</xdr:colOff>
      <xdr:row>16</xdr:row>
      <xdr:rowOff>9525</xdr:rowOff>
    </xdr:from>
    <xdr:to>
      <xdr:col>3</xdr:col>
      <xdr:colOff>590550</xdr:colOff>
      <xdr:row>27</xdr:row>
      <xdr:rowOff>142875</xdr:rowOff>
    </xdr:to>
    <xdr:pic>
      <xdr:nvPicPr>
        <xdr:cNvPr id="5" name="Picture 5"/>
        <xdr:cNvPicPr preferRelativeResize="1">
          <a:picLocks noChangeAspect="1"/>
        </xdr:cNvPicPr>
      </xdr:nvPicPr>
      <xdr:blipFill>
        <a:blip r:embed="rId4"/>
        <a:stretch>
          <a:fillRect/>
        </a:stretch>
      </xdr:blipFill>
      <xdr:spPr>
        <a:xfrm>
          <a:off x="200025" y="2219325"/>
          <a:ext cx="1933575" cy="1866900"/>
        </a:xfrm>
        <a:prstGeom prst="rect">
          <a:avLst/>
        </a:prstGeom>
        <a:noFill/>
        <a:ln w="1" cmpd="sng">
          <a:noFill/>
        </a:ln>
      </xdr:spPr>
    </xdr:pic>
    <xdr:clientData/>
  </xdr:twoCellAnchor>
  <xdr:twoCellAnchor editAs="oneCell">
    <xdr:from>
      <xdr:col>5</xdr:col>
      <xdr:colOff>733425</xdr:colOff>
      <xdr:row>39</xdr:row>
      <xdr:rowOff>152400</xdr:rowOff>
    </xdr:from>
    <xdr:to>
      <xdr:col>9</xdr:col>
      <xdr:colOff>180975</xdr:colOff>
      <xdr:row>59</xdr:row>
      <xdr:rowOff>38100</xdr:rowOff>
    </xdr:to>
    <xdr:pic>
      <xdr:nvPicPr>
        <xdr:cNvPr id="6" name="Picture 6"/>
        <xdr:cNvPicPr preferRelativeResize="1">
          <a:picLocks noChangeAspect="1"/>
        </xdr:cNvPicPr>
      </xdr:nvPicPr>
      <xdr:blipFill>
        <a:blip r:embed="rId5"/>
        <a:stretch>
          <a:fillRect/>
        </a:stretch>
      </xdr:blipFill>
      <xdr:spPr>
        <a:xfrm>
          <a:off x="3800475" y="6276975"/>
          <a:ext cx="2495550" cy="3124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4191000</xdr:colOff>
      <xdr:row>1</xdr:row>
      <xdr:rowOff>38100</xdr:rowOff>
    </xdr:from>
    <xdr:to>
      <xdr:col>3</xdr:col>
      <xdr:colOff>5048250</xdr:colOff>
      <xdr:row>1</xdr:row>
      <xdr:rowOff>304800</xdr:rowOff>
    </xdr:to>
    <xdr:pic macro="[0]!StartAuswählen">
      <xdr:nvPicPr>
        <xdr:cNvPr id="1" name="Picture 43"/>
        <xdr:cNvPicPr preferRelativeResize="1">
          <a:picLocks noChangeAspect="1"/>
        </xdr:cNvPicPr>
      </xdr:nvPicPr>
      <xdr:blipFill>
        <a:blip r:embed="rId1"/>
        <a:stretch>
          <a:fillRect/>
        </a:stretch>
      </xdr:blipFill>
      <xdr:spPr>
        <a:xfrm>
          <a:off x="8267700" y="114300"/>
          <a:ext cx="857250" cy="2667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1095375</xdr:colOff>
      <xdr:row>1</xdr:row>
      <xdr:rowOff>47625</xdr:rowOff>
    </xdr:from>
    <xdr:to>
      <xdr:col>19</xdr:col>
      <xdr:colOff>1952625</xdr:colOff>
      <xdr:row>1</xdr:row>
      <xdr:rowOff>314325</xdr:rowOff>
    </xdr:to>
    <xdr:pic macro="[0]!StartAuswählen">
      <xdr:nvPicPr>
        <xdr:cNvPr id="1" name="Picture 282"/>
        <xdr:cNvPicPr preferRelativeResize="1">
          <a:picLocks noChangeAspect="1"/>
        </xdr:cNvPicPr>
      </xdr:nvPicPr>
      <xdr:blipFill>
        <a:blip r:embed="rId1"/>
        <a:stretch>
          <a:fillRect/>
        </a:stretch>
      </xdr:blipFill>
      <xdr:spPr>
        <a:xfrm>
          <a:off x="14801850" y="123825"/>
          <a:ext cx="857250" cy="2667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1123950</xdr:colOff>
      <xdr:row>1</xdr:row>
      <xdr:rowOff>38100</xdr:rowOff>
    </xdr:from>
    <xdr:to>
      <xdr:col>19</xdr:col>
      <xdr:colOff>1981200</xdr:colOff>
      <xdr:row>1</xdr:row>
      <xdr:rowOff>304800</xdr:rowOff>
    </xdr:to>
    <xdr:pic macro="[0]!StartAuswählen">
      <xdr:nvPicPr>
        <xdr:cNvPr id="1" name="Picture 255"/>
        <xdr:cNvPicPr preferRelativeResize="1">
          <a:picLocks noChangeAspect="1"/>
        </xdr:cNvPicPr>
      </xdr:nvPicPr>
      <xdr:blipFill>
        <a:blip r:embed="rId1"/>
        <a:stretch>
          <a:fillRect/>
        </a:stretch>
      </xdr:blipFill>
      <xdr:spPr>
        <a:xfrm>
          <a:off x="14792325" y="114300"/>
          <a:ext cx="857250" cy="2667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1076325</xdr:colOff>
      <xdr:row>1</xdr:row>
      <xdr:rowOff>47625</xdr:rowOff>
    </xdr:from>
    <xdr:to>
      <xdr:col>19</xdr:col>
      <xdr:colOff>1933575</xdr:colOff>
      <xdr:row>1</xdr:row>
      <xdr:rowOff>314325</xdr:rowOff>
    </xdr:to>
    <xdr:pic macro="[0]!StartAuswählen">
      <xdr:nvPicPr>
        <xdr:cNvPr id="1" name="Picture 246"/>
        <xdr:cNvPicPr preferRelativeResize="1">
          <a:picLocks noChangeAspect="1"/>
        </xdr:cNvPicPr>
      </xdr:nvPicPr>
      <xdr:blipFill>
        <a:blip r:embed="rId1"/>
        <a:stretch>
          <a:fillRect/>
        </a:stretch>
      </xdr:blipFill>
      <xdr:spPr>
        <a:xfrm>
          <a:off x="14335125" y="123825"/>
          <a:ext cx="857250" cy="2667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1</xdr:row>
      <xdr:rowOff>38100</xdr:rowOff>
    </xdr:from>
    <xdr:to>
      <xdr:col>9</xdr:col>
      <xdr:colOff>885825</xdr:colOff>
      <xdr:row>1</xdr:row>
      <xdr:rowOff>304800</xdr:rowOff>
    </xdr:to>
    <xdr:pic macro="[0]!StartAuswählen">
      <xdr:nvPicPr>
        <xdr:cNvPr id="1" name="Picture 1"/>
        <xdr:cNvPicPr preferRelativeResize="1">
          <a:picLocks noChangeAspect="1"/>
        </xdr:cNvPicPr>
      </xdr:nvPicPr>
      <xdr:blipFill>
        <a:blip r:embed="rId1"/>
        <a:stretch>
          <a:fillRect/>
        </a:stretch>
      </xdr:blipFill>
      <xdr:spPr>
        <a:xfrm>
          <a:off x="10744200" y="85725"/>
          <a:ext cx="857250" cy="26670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5</xdr:row>
      <xdr:rowOff>38100</xdr:rowOff>
    </xdr:from>
    <xdr:to>
      <xdr:col>9</xdr:col>
      <xdr:colOff>304800</xdr:colOff>
      <xdr:row>6</xdr:row>
      <xdr:rowOff>142875</xdr:rowOff>
    </xdr:to>
    <xdr:pic macro="[0]!StartAuswählen">
      <xdr:nvPicPr>
        <xdr:cNvPr id="1" name="Picture 1"/>
        <xdr:cNvPicPr preferRelativeResize="1">
          <a:picLocks noChangeAspect="1"/>
        </xdr:cNvPicPr>
      </xdr:nvPicPr>
      <xdr:blipFill>
        <a:blip r:embed="rId1"/>
        <a:stretch>
          <a:fillRect/>
        </a:stretch>
      </xdr:blipFill>
      <xdr:spPr>
        <a:xfrm>
          <a:off x="5619750" y="762000"/>
          <a:ext cx="857250"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8">
    <pageSetUpPr fitToPage="1"/>
  </sheetPr>
  <dimension ref="A1:M65"/>
  <sheetViews>
    <sheetView showGridLines="0" tabSelected="1" workbookViewId="0" topLeftCell="A1">
      <selection activeCell="F9" sqref="F9"/>
    </sheetView>
  </sheetViews>
  <sheetFormatPr defaultColWidth="11.421875" defaultRowHeight="12.75"/>
  <cols>
    <col min="1" max="1" width="0.9921875" style="0" customWidth="1"/>
    <col min="2" max="2" width="0.2890625" style="0" customWidth="1"/>
    <col min="3" max="3" width="8.140625" style="0" customWidth="1"/>
    <col min="11" max="11" width="12.28125" style="0" customWidth="1"/>
    <col min="12" max="12" width="0.2890625" style="0" customWidth="1"/>
    <col min="13" max="13" width="0.9921875" style="0" customWidth="1"/>
    <col min="14" max="14" width="0.85546875" style="0" customWidth="1"/>
  </cols>
  <sheetData>
    <row r="1" spans="1:13" ht="6" customHeight="1">
      <c r="A1" s="1"/>
      <c r="B1" s="1"/>
      <c r="C1" s="1"/>
      <c r="D1" s="1"/>
      <c r="E1" s="1"/>
      <c r="F1" s="1"/>
      <c r="G1" s="1"/>
      <c r="H1" s="1"/>
      <c r="I1" s="1"/>
      <c r="J1" s="1"/>
      <c r="K1" s="1"/>
      <c r="L1" s="1"/>
      <c r="M1" s="1"/>
    </row>
    <row r="2" spans="1:13" ht="12.75">
      <c r="A2" s="1"/>
      <c r="C2" s="218" t="s">
        <v>208</v>
      </c>
      <c r="D2" s="219"/>
      <c r="E2" s="219"/>
      <c r="F2" s="219"/>
      <c r="G2" s="219"/>
      <c r="H2" s="219"/>
      <c r="I2" s="219"/>
      <c r="J2" s="219"/>
      <c r="K2" s="219"/>
      <c r="M2" s="1"/>
    </row>
    <row r="3" spans="1:13" ht="12.75">
      <c r="A3" s="1"/>
      <c r="C3" s="219"/>
      <c r="D3" s="219"/>
      <c r="E3" s="219"/>
      <c r="F3" s="219"/>
      <c r="G3" s="219"/>
      <c r="H3" s="219"/>
      <c r="I3" s="219"/>
      <c r="J3" s="219"/>
      <c r="K3" s="219"/>
      <c r="M3" s="1"/>
    </row>
    <row r="4" spans="1:13" ht="20.25" customHeight="1">
      <c r="A4" s="1"/>
      <c r="C4" s="219"/>
      <c r="D4" s="219"/>
      <c r="E4" s="219"/>
      <c r="F4" s="219"/>
      <c r="G4" s="219"/>
      <c r="H4" s="219"/>
      <c r="I4" s="219"/>
      <c r="J4" s="219"/>
      <c r="K4" s="219"/>
      <c r="M4" s="1"/>
    </row>
    <row r="5" spans="1:13" ht="12.75">
      <c r="A5" s="1"/>
      <c r="M5" s="1"/>
    </row>
    <row r="6" spans="1:13" ht="12.75">
      <c r="A6" s="1"/>
      <c r="C6" s="2" t="s">
        <v>205</v>
      </c>
      <c r="D6" s="2"/>
      <c r="M6" s="1"/>
    </row>
    <row r="7" spans="1:13" ht="12.75">
      <c r="A7" s="1"/>
      <c r="C7" s="2"/>
      <c r="D7" s="2"/>
      <c r="M7" s="1"/>
    </row>
    <row r="8" spans="1:13" ht="2.25" customHeight="1">
      <c r="A8" s="1"/>
      <c r="C8" s="3"/>
      <c r="D8" s="3"/>
      <c r="E8" s="3"/>
      <c r="F8" s="3"/>
      <c r="G8" s="3"/>
      <c r="H8" s="3"/>
      <c r="I8" s="3"/>
      <c r="J8" s="3"/>
      <c r="K8" s="3"/>
      <c r="M8" s="1"/>
    </row>
    <row r="9" spans="1:13" ht="12.75">
      <c r="A9" s="1"/>
      <c r="M9" s="1"/>
    </row>
    <row r="10" spans="1:13" ht="12.75">
      <c r="A10" s="1"/>
      <c r="M10" s="1"/>
    </row>
    <row r="11" spans="1:13" ht="12.75">
      <c r="A11" s="1"/>
      <c r="M11" s="1"/>
    </row>
    <row r="12" spans="1:13" ht="12.75">
      <c r="A12" s="1"/>
      <c r="M12" s="1"/>
    </row>
    <row r="13" spans="1:13" ht="12.75">
      <c r="A13" s="1"/>
      <c r="M13" s="1"/>
    </row>
    <row r="14" spans="1:13" ht="12.75">
      <c r="A14" s="1"/>
      <c r="M14" s="1"/>
    </row>
    <row r="15" spans="1:13" ht="13.5" customHeight="1">
      <c r="A15" s="1"/>
      <c r="M15" s="1"/>
    </row>
    <row r="16" spans="1:13" ht="2.25" customHeight="1">
      <c r="A16" s="1"/>
      <c r="C16" s="3"/>
      <c r="D16" s="3"/>
      <c r="E16" s="3"/>
      <c r="F16" s="3"/>
      <c r="G16" s="3"/>
      <c r="H16" s="3"/>
      <c r="I16" s="3"/>
      <c r="J16" s="3"/>
      <c r="K16" s="3"/>
      <c r="M16" s="1"/>
    </row>
    <row r="17" spans="1:13" ht="13.5" customHeight="1">
      <c r="A17" s="1"/>
      <c r="M17" s="1"/>
    </row>
    <row r="18" spans="1:13" ht="12" customHeight="1">
      <c r="A18" s="1"/>
      <c r="M18" s="1"/>
    </row>
    <row r="19" spans="1:13" ht="12.75">
      <c r="A19" s="1"/>
      <c r="D19" s="9" t="s">
        <v>0</v>
      </c>
      <c r="M19" s="1"/>
    </row>
    <row r="20" spans="1:13" ht="12.75">
      <c r="A20" s="1"/>
      <c r="M20" s="1"/>
    </row>
    <row r="21" spans="1:13" ht="12.75">
      <c r="A21" s="1"/>
      <c r="M21" s="1"/>
    </row>
    <row r="22" spans="1:13" ht="12.75">
      <c r="A22" s="1"/>
      <c r="M22" s="1"/>
    </row>
    <row r="23" spans="1:13" ht="12.75">
      <c r="A23" s="1"/>
      <c r="M23" s="1"/>
    </row>
    <row r="24" spans="1:13" ht="12.75">
      <c r="A24" s="1"/>
      <c r="M24" s="1"/>
    </row>
    <row r="25" spans="1:13" ht="12.75">
      <c r="A25" s="1"/>
      <c r="M25" s="1"/>
    </row>
    <row r="26" spans="1:13" ht="12.75">
      <c r="A26" s="1"/>
      <c r="M26" s="1"/>
    </row>
    <row r="27" spans="1:13" ht="12.75">
      <c r="A27" s="1"/>
      <c r="M27" s="1"/>
    </row>
    <row r="28" spans="1:13" ht="12.75">
      <c r="A28" s="1"/>
      <c r="M28" s="1"/>
    </row>
    <row r="29" spans="1:13" ht="12.75">
      <c r="A29" s="1"/>
      <c r="M29" s="1"/>
    </row>
    <row r="30" spans="1:13" ht="12.75">
      <c r="A30" s="1"/>
      <c r="M30" s="1"/>
    </row>
    <row r="31" spans="1:13" ht="12.75">
      <c r="A31" s="1"/>
      <c r="M31" s="1"/>
    </row>
    <row r="32" spans="1:13" ht="12.75">
      <c r="A32" s="1"/>
      <c r="C32" s="7"/>
      <c r="M32" s="1"/>
    </row>
    <row r="33" spans="1:13" ht="12.75">
      <c r="A33" s="1"/>
      <c r="M33" s="1"/>
    </row>
    <row r="34" spans="1:13" ht="12.75" hidden="1">
      <c r="A34" s="1"/>
      <c r="M34" s="1"/>
    </row>
    <row r="35" spans="1:13" ht="12.75" hidden="1">
      <c r="A35" s="1"/>
      <c r="M35" s="1"/>
    </row>
    <row r="36" spans="1:13" ht="12.75" hidden="1">
      <c r="A36" s="1"/>
      <c r="M36" s="1"/>
    </row>
    <row r="37" spans="1:13" ht="12.75" hidden="1">
      <c r="A37" s="1"/>
      <c r="M37" s="1"/>
    </row>
    <row r="38" spans="1:13" ht="12.75" hidden="1">
      <c r="A38" s="1"/>
      <c r="M38" s="1"/>
    </row>
    <row r="39" spans="1:13" ht="12.75" hidden="1">
      <c r="A39" s="1"/>
      <c r="M39" s="1"/>
    </row>
    <row r="40" spans="1:13" ht="12.75" hidden="1">
      <c r="A40" s="1"/>
      <c r="M40" s="1"/>
    </row>
    <row r="41" spans="1:13" ht="12.75" hidden="1">
      <c r="A41" s="1"/>
      <c r="M41" s="1"/>
    </row>
    <row r="42" spans="1:13" ht="12.75" hidden="1">
      <c r="A42" s="1"/>
      <c r="M42" s="1"/>
    </row>
    <row r="43" spans="1:13" ht="12.75" hidden="1">
      <c r="A43" s="1"/>
      <c r="M43" s="1"/>
    </row>
    <row r="44" spans="1:13" ht="12.75" hidden="1">
      <c r="A44" s="1"/>
      <c r="M44" s="1"/>
    </row>
    <row r="45" spans="1:13" ht="12.75" hidden="1">
      <c r="A45" s="1"/>
      <c r="M45" s="1"/>
    </row>
    <row r="46" spans="1:13" ht="12.75" hidden="1">
      <c r="A46" s="1"/>
      <c r="M46" s="1"/>
    </row>
    <row r="47" spans="1:13" ht="12.75" hidden="1">
      <c r="A47" s="1"/>
      <c r="M47" s="1"/>
    </row>
    <row r="48" spans="1:13" ht="12.75" hidden="1">
      <c r="A48" s="1"/>
      <c r="M48" s="1"/>
    </row>
    <row r="49" spans="1:13" ht="12.75" hidden="1">
      <c r="A49" s="1"/>
      <c r="M49" s="1"/>
    </row>
    <row r="50" spans="1:13" ht="12.75" hidden="1">
      <c r="A50" s="1"/>
      <c r="M50" s="1"/>
    </row>
    <row r="51" spans="1:13" ht="12.75" hidden="1">
      <c r="A51" s="1"/>
      <c r="M51" s="1"/>
    </row>
    <row r="52" spans="1:13" ht="12.75" hidden="1">
      <c r="A52" s="1"/>
      <c r="M52" s="1"/>
    </row>
    <row r="53" spans="1:13" ht="12.75" hidden="1">
      <c r="A53" s="1"/>
      <c r="M53" s="1"/>
    </row>
    <row r="54" spans="1:13" ht="12.75" hidden="1">
      <c r="A54" s="1"/>
      <c r="M54" s="1"/>
    </row>
    <row r="55" spans="1:13" ht="12.75" hidden="1">
      <c r="A55" s="1"/>
      <c r="M55" s="1"/>
    </row>
    <row r="56" spans="1:13" ht="12.75" hidden="1">
      <c r="A56" s="1"/>
      <c r="M56" s="1"/>
    </row>
    <row r="57" spans="1:13" ht="12.75" hidden="1">
      <c r="A57" s="1"/>
      <c r="M57" s="1"/>
    </row>
    <row r="58" spans="1:13" ht="12.75" hidden="1">
      <c r="A58" s="1"/>
      <c r="M58" s="1"/>
    </row>
    <row r="59" spans="1:13" ht="12.75" hidden="1">
      <c r="A59" s="1"/>
      <c r="M59" s="1"/>
    </row>
    <row r="60" spans="1:13" ht="12.75" hidden="1">
      <c r="A60" s="1"/>
      <c r="M60" s="1"/>
    </row>
    <row r="61" spans="1:13" ht="12.75" hidden="1">
      <c r="A61" s="1"/>
      <c r="M61" s="1"/>
    </row>
    <row r="62" spans="1:13" ht="12.75" hidden="1">
      <c r="A62" s="1"/>
      <c r="M62" s="1"/>
    </row>
    <row r="63" spans="1:13" ht="12.75" hidden="1">
      <c r="A63" s="1"/>
      <c r="M63" s="1"/>
    </row>
    <row r="64" spans="1:13" ht="12.75">
      <c r="A64" s="1"/>
      <c r="M64" s="1"/>
    </row>
    <row r="65" spans="1:13" ht="6" customHeight="1">
      <c r="A65" s="1"/>
      <c r="B65" s="1"/>
      <c r="C65" s="1"/>
      <c r="D65" s="1"/>
      <c r="E65" s="1"/>
      <c r="F65" s="1"/>
      <c r="G65" s="1"/>
      <c r="H65" s="1"/>
      <c r="I65" s="1"/>
      <c r="J65" s="1"/>
      <c r="K65" s="1"/>
      <c r="L65" s="1"/>
      <c r="M65" s="1"/>
    </row>
  </sheetData>
  <mergeCells count="1">
    <mergeCell ref="C2:K4"/>
  </mergeCells>
  <printOptions/>
  <pageMargins left="0.75" right="0.75" top="1" bottom="1" header="0.4921259845" footer="0.4921259845"/>
  <pageSetup fitToHeight="1" fitToWidth="1" horizontalDpi="600" verticalDpi="600" orientation="portrait" paperSize="9" scale="84" r:id="rId4"/>
  <drawing r:id="rId3"/>
  <legacyDrawing r:id="rId2"/>
</worksheet>
</file>

<file path=xl/worksheets/sheet2.xml><?xml version="1.0" encoding="utf-8"?>
<worksheet xmlns="http://schemas.openxmlformats.org/spreadsheetml/2006/main" xmlns:r="http://schemas.openxmlformats.org/officeDocument/2006/relationships">
  <sheetPr codeName="Tabelle10"/>
  <dimension ref="A1:M133"/>
  <sheetViews>
    <sheetView showGridLines="0" workbookViewId="0" topLeftCell="A1">
      <selection activeCell="A1" sqref="A1"/>
    </sheetView>
  </sheetViews>
  <sheetFormatPr defaultColWidth="11.421875" defaultRowHeight="12.75"/>
  <cols>
    <col min="1" max="1" width="0.9921875" style="0" customWidth="1"/>
    <col min="2" max="2" width="0.2890625" style="0" customWidth="1"/>
    <col min="12" max="12" width="0.2890625" style="0" customWidth="1"/>
    <col min="13" max="13" width="0.9921875" style="0" customWidth="1"/>
    <col min="14" max="14" width="0.85546875" style="0" customWidth="1"/>
  </cols>
  <sheetData>
    <row r="1" spans="1:13" ht="6" customHeight="1">
      <c r="A1" s="1"/>
      <c r="B1" s="1"/>
      <c r="C1" s="1"/>
      <c r="D1" s="1"/>
      <c r="E1" s="1"/>
      <c r="F1" s="1"/>
      <c r="G1" s="1"/>
      <c r="H1" s="1"/>
      <c r="I1" s="1"/>
      <c r="J1" s="1"/>
      <c r="K1" s="1"/>
      <c r="L1" s="1"/>
      <c r="M1" s="1"/>
    </row>
    <row r="2" spans="1:13" ht="12.75">
      <c r="A2" s="1"/>
      <c r="C2" s="219" t="s">
        <v>23</v>
      </c>
      <c r="D2" s="219"/>
      <c r="E2" s="219"/>
      <c r="F2" s="219"/>
      <c r="G2" s="219"/>
      <c r="H2" s="219"/>
      <c r="I2" s="219"/>
      <c r="J2" s="219"/>
      <c r="K2" s="219"/>
      <c r="M2" s="1"/>
    </row>
    <row r="3" spans="1:13" ht="12.75">
      <c r="A3" s="1"/>
      <c r="C3" s="219"/>
      <c r="D3" s="219"/>
      <c r="E3" s="219"/>
      <c r="F3" s="219"/>
      <c r="G3" s="219"/>
      <c r="H3" s="219"/>
      <c r="I3" s="219"/>
      <c r="J3" s="219"/>
      <c r="K3" s="219"/>
      <c r="M3" s="1"/>
    </row>
    <row r="4" spans="1:13" ht="12.75">
      <c r="A4" s="1"/>
      <c r="C4" s="219"/>
      <c r="D4" s="219"/>
      <c r="E4" s="219"/>
      <c r="F4" s="219"/>
      <c r="G4" s="219"/>
      <c r="H4" s="219"/>
      <c r="I4" s="219"/>
      <c r="J4" s="219"/>
      <c r="K4" s="219"/>
      <c r="M4" s="1"/>
    </row>
    <row r="5" spans="1:13" ht="12.75">
      <c r="A5" s="1"/>
      <c r="M5" s="1"/>
    </row>
    <row r="6" spans="1:13" ht="12.75">
      <c r="A6" s="1"/>
      <c r="C6" s="2"/>
      <c r="D6" s="2"/>
      <c r="M6" s="1"/>
    </row>
    <row r="7" spans="1:13" ht="12.75">
      <c r="A7" s="1"/>
      <c r="C7" s="2"/>
      <c r="D7" s="2"/>
      <c r="M7" s="1"/>
    </row>
    <row r="8" spans="1:13" ht="2.25" customHeight="1">
      <c r="A8" s="1"/>
      <c r="C8" s="3"/>
      <c r="D8" s="3"/>
      <c r="E8" s="3"/>
      <c r="F8" s="3"/>
      <c r="G8" s="3"/>
      <c r="H8" s="3"/>
      <c r="I8" s="3"/>
      <c r="J8" s="3"/>
      <c r="K8" s="3"/>
      <c r="M8" s="1"/>
    </row>
    <row r="9" spans="1:13" ht="12.75">
      <c r="A9" s="1"/>
      <c r="M9" s="1"/>
    </row>
    <row r="10" spans="1:13" ht="12.75">
      <c r="A10" s="1"/>
      <c r="M10" s="1"/>
    </row>
    <row r="11" spans="1:13" ht="12.75">
      <c r="A11" s="1"/>
      <c r="M11" s="1"/>
    </row>
    <row r="12" spans="1:13" ht="12.75">
      <c r="A12" s="1"/>
      <c r="M12" s="1"/>
    </row>
    <row r="13" spans="1:13" ht="13.5" customHeight="1">
      <c r="A13" s="1"/>
      <c r="M13" s="1"/>
    </row>
    <row r="14" spans="1:13" ht="2.25" customHeight="1">
      <c r="A14" s="1"/>
      <c r="C14" s="3"/>
      <c r="D14" s="3"/>
      <c r="E14" s="3"/>
      <c r="F14" s="3"/>
      <c r="G14" s="3"/>
      <c r="H14" s="3"/>
      <c r="I14" s="3"/>
      <c r="J14" s="3"/>
      <c r="K14" s="3"/>
      <c r="M14" s="1"/>
    </row>
    <row r="15" spans="1:13" ht="13.5" customHeight="1">
      <c r="A15" s="1"/>
      <c r="M15" s="1"/>
    </row>
    <row r="16" spans="1:13" ht="12.75">
      <c r="A16" s="1"/>
      <c r="M16" s="1"/>
    </row>
    <row r="17" spans="1:13" ht="12.75">
      <c r="A17" s="1"/>
      <c r="M17" s="1"/>
    </row>
    <row r="18" spans="1:13" ht="13.5" customHeight="1">
      <c r="A18" s="1"/>
      <c r="D18" s="6"/>
      <c r="M18" s="1"/>
    </row>
    <row r="19" spans="1:13" ht="13.5" customHeight="1">
      <c r="A19" s="1"/>
      <c r="M19" s="1"/>
    </row>
    <row r="20" spans="1:13" ht="13.5" customHeight="1">
      <c r="A20" s="1"/>
      <c r="D20" s="6"/>
      <c r="M20" s="1"/>
    </row>
    <row r="21" spans="1:13" ht="13.5" customHeight="1">
      <c r="A21" s="1"/>
      <c r="M21" s="1"/>
    </row>
    <row r="22" spans="1:13" ht="13.5" customHeight="1">
      <c r="A22" s="1"/>
      <c r="H22" s="5"/>
      <c r="M22" s="1"/>
    </row>
    <row r="23" spans="1:13" ht="13.5" customHeight="1" hidden="1">
      <c r="A23" s="1"/>
      <c r="M23" s="1"/>
    </row>
    <row r="24" spans="1:13" ht="13.5" customHeight="1" hidden="1">
      <c r="A24" s="1"/>
      <c r="M24" s="1"/>
    </row>
    <row r="25" spans="1:13" ht="13.5" customHeight="1" hidden="1">
      <c r="A25" s="1"/>
      <c r="M25" s="1"/>
    </row>
    <row r="26" spans="1:13" ht="12" customHeight="1" hidden="1">
      <c r="A26" s="1"/>
      <c r="M26" s="1"/>
    </row>
    <row r="27" spans="1:13" ht="12.75" hidden="1">
      <c r="A27" s="1"/>
      <c r="M27" s="1"/>
    </row>
    <row r="28" spans="1:13" ht="12.75" hidden="1">
      <c r="A28" s="1"/>
      <c r="M28" s="1"/>
    </row>
    <row r="29" spans="1:13" ht="12.75" hidden="1">
      <c r="A29" s="1"/>
      <c r="M29" s="1"/>
    </row>
    <row r="30" spans="1:13" ht="12.75" hidden="1">
      <c r="A30" s="1"/>
      <c r="M30" s="1"/>
    </row>
    <row r="31" spans="1:13" ht="12.75" hidden="1">
      <c r="A31" s="1"/>
      <c r="M31" s="1"/>
    </row>
    <row r="32" spans="1:13" ht="12.75" hidden="1">
      <c r="A32" s="1"/>
      <c r="M32" s="1"/>
    </row>
    <row r="33" spans="1:13" ht="12.75" hidden="1">
      <c r="A33" s="1"/>
      <c r="M33" s="1"/>
    </row>
    <row r="34" spans="1:13" ht="12.75" hidden="1">
      <c r="A34" s="1"/>
      <c r="M34" s="1"/>
    </row>
    <row r="35" spans="1:13" ht="12.75" hidden="1">
      <c r="A35" s="1"/>
      <c r="M35" s="1"/>
    </row>
    <row r="36" spans="1:13" ht="12.75" hidden="1">
      <c r="A36" s="1"/>
      <c r="M36" s="1"/>
    </row>
    <row r="37" spans="1:13" ht="12.75" hidden="1">
      <c r="A37" s="1"/>
      <c r="M37" s="1"/>
    </row>
    <row r="38" spans="1:13" ht="12.75" hidden="1">
      <c r="A38" s="1"/>
      <c r="M38" s="1"/>
    </row>
    <row r="39" spans="1:13" ht="12.75" hidden="1">
      <c r="A39" s="1"/>
      <c r="M39" s="1"/>
    </row>
    <row r="40" spans="1:13" ht="12.75" hidden="1">
      <c r="A40" s="1"/>
      <c r="M40" s="1"/>
    </row>
    <row r="41" spans="1:13" ht="12.75" hidden="1">
      <c r="A41" s="1"/>
      <c r="M41" s="1"/>
    </row>
    <row r="42" spans="1:13" ht="12.75" hidden="1">
      <c r="A42" s="1"/>
      <c r="M42" s="1"/>
    </row>
    <row r="43" spans="1:13" ht="12.75" hidden="1">
      <c r="A43" s="1"/>
      <c r="M43" s="1"/>
    </row>
    <row r="44" spans="1:13" ht="12.75" hidden="1">
      <c r="A44" s="1"/>
      <c r="M44" s="1"/>
    </row>
    <row r="45" spans="1:13" ht="12.75" hidden="1">
      <c r="A45" s="1"/>
      <c r="M45" s="1"/>
    </row>
    <row r="46" spans="1:13" ht="12.75" hidden="1">
      <c r="A46" s="1"/>
      <c r="M46" s="1"/>
    </row>
    <row r="47" spans="1:13" ht="12.75" hidden="1">
      <c r="A47" s="1"/>
      <c r="M47" s="1"/>
    </row>
    <row r="48" spans="1:13" ht="12.75">
      <c r="A48" s="1"/>
      <c r="M48" s="1"/>
    </row>
    <row r="49" spans="1:13" ht="12.75">
      <c r="A49" s="1"/>
      <c r="M49" s="1"/>
    </row>
    <row r="50" spans="1:13" ht="12.75">
      <c r="A50" s="1"/>
      <c r="M50" s="1"/>
    </row>
    <row r="51" spans="1:13" ht="12.75">
      <c r="A51" s="1"/>
      <c r="M51" s="1"/>
    </row>
    <row r="52" spans="1:13" ht="12.75">
      <c r="A52" s="1"/>
      <c r="M52" s="1"/>
    </row>
    <row r="53" spans="1:13" ht="12.75">
      <c r="A53" s="1"/>
      <c r="M53" s="1"/>
    </row>
    <row r="54" spans="1:13" ht="12.75">
      <c r="A54" s="1"/>
      <c r="M54" s="1"/>
    </row>
    <row r="55" spans="1:13" ht="12.75">
      <c r="A55" s="1"/>
      <c r="M55" s="1"/>
    </row>
    <row r="56" spans="1:13" ht="12.75">
      <c r="A56" s="1"/>
      <c r="M56" s="1"/>
    </row>
    <row r="57" spans="1:13" ht="12.75">
      <c r="A57" s="1"/>
      <c r="M57" s="1"/>
    </row>
    <row r="58" spans="1:13" ht="12.75">
      <c r="A58" s="1"/>
      <c r="M58" s="1"/>
    </row>
    <row r="59" spans="1:13" ht="12.75">
      <c r="A59" s="1"/>
      <c r="M59" s="1"/>
    </row>
    <row r="60" spans="1:13" ht="12.75">
      <c r="A60" s="1"/>
      <c r="M60" s="1"/>
    </row>
    <row r="61" spans="1:13" ht="12.75">
      <c r="A61" s="1"/>
      <c r="M61" s="1"/>
    </row>
    <row r="62" spans="1:13" ht="12.75">
      <c r="A62" s="1"/>
      <c r="M62" s="1"/>
    </row>
    <row r="63" spans="1:13" ht="12.75">
      <c r="A63" s="1"/>
      <c r="M63" s="1"/>
    </row>
    <row r="64" spans="1:13" ht="12.75">
      <c r="A64" s="1"/>
      <c r="M64" s="1"/>
    </row>
    <row r="65" spans="1:13" ht="12.75">
      <c r="A65" s="1"/>
      <c r="M65" s="1"/>
    </row>
    <row r="66" spans="1:13" ht="12.75">
      <c r="A66" s="1"/>
      <c r="M66" s="1"/>
    </row>
    <row r="67" spans="1:13" ht="12.75">
      <c r="A67" s="1"/>
      <c r="M67" s="1"/>
    </row>
    <row r="68" spans="1:13" ht="12.75">
      <c r="A68" s="1"/>
      <c r="M68" s="1"/>
    </row>
    <row r="69" spans="1:13" ht="12.75">
      <c r="A69" s="1"/>
      <c r="M69" s="1"/>
    </row>
    <row r="70" spans="1:13" ht="12.75">
      <c r="A70" s="1"/>
      <c r="M70" s="1"/>
    </row>
    <row r="71" spans="1:13" ht="12.75">
      <c r="A71" s="1"/>
      <c r="M71" s="1"/>
    </row>
    <row r="72" spans="1:13" ht="12.75">
      <c r="A72" s="1"/>
      <c r="M72" s="1"/>
    </row>
    <row r="73" spans="1:13" ht="12.75">
      <c r="A73" s="1"/>
      <c r="M73" s="1"/>
    </row>
    <row r="74" spans="1:13" ht="12.75">
      <c r="A74" s="1"/>
      <c r="M74" s="1"/>
    </row>
    <row r="75" spans="1:13" ht="12.75">
      <c r="A75" s="1"/>
      <c r="M75" s="1"/>
    </row>
    <row r="76" spans="1:13" ht="12.75">
      <c r="A76" s="1"/>
      <c r="M76" s="1"/>
    </row>
    <row r="77" spans="1:13" ht="12.75">
      <c r="A77" s="1"/>
      <c r="M77" s="1"/>
    </row>
    <row r="78" spans="1:13" ht="12.75">
      <c r="A78" s="1"/>
      <c r="M78" s="1"/>
    </row>
    <row r="79" spans="1:13" ht="12.75">
      <c r="A79" s="1"/>
      <c r="M79" s="1"/>
    </row>
    <row r="80" spans="1:13" ht="12.75">
      <c r="A80" s="1"/>
      <c r="M80" s="1"/>
    </row>
    <row r="81" spans="1:13" ht="12.75">
      <c r="A81" s="1"/>
      <c r="M81" s="1"/>
    </row>
    <row r="82" spans="1:13" ht="12.75">
      <c r="A82" s="1"/>
      <c r="M82" s="1"/>
    </row>
    <row r="83" spans="1:13" ht="12.75">
      <c r="A83" s="1"/>
      <c r="M83" s="1"/>
    </row>
    <row r="84" spans="1:13" ht="12.75">
      <c r="A84" s="1"/>
      <c r="M84" s="1"/>
    </row>
    <row r="85" spans="1:13" ht="12.75">
      <c r="A85" s="1"/>
      <c r="M85" s="1"/>
    </row>
    <row r="86" spans="1:13" ht="12.75">
      <c r="A86" s="1"/>
      <c r="M86" s="1"/>
    </row>
    <row r="87" spans="1:13" ht="12.75">
      <c r="A87" s="1"/>
      <c r="M87" s="1"/>
    </row>
    <row r="88" spans="1:13" ht="12.75">
      <c r="A88" s="1"/>
      <c r="M88" s="1"/>
    </row>
    <row r="89" spans="1:13" ht="12.75">
      <c r="A89" s="1"/>
      <c r="M89" s="1"/>
    </row>
    <row r="90" spans="1:13" ht="12.75">
      <c r="A90" s="1"/>
      <c r="M90" s="1"/>
    </row>
    <row r="91" spans="1:13" ht="12.75">
      <c r="A91" s="1"/>
      <c r="M91" s="1"/>
    </row>
    <row r="92" spans="1:13" ht="12.75">
      <c r="A92" s="1"/>
      <c r="M92" s="1"/>
    </row>
    <row r="93" spans="1:13" ht="12.75">
      <c r="A93" s="1"/>
      <c r="M93" s="1"/>
    </row>
    <row r="94" spans="1:13" ht="12.75">
      <c r="A94" s="1"/>
      <c r="M94" s="1"/>
    </row>
    <row r="95" spans="1:13" ht="12.75">
      <c r="A95" s="1"/>
      <c r="M95" s="1"/>
    </row>
    <row r="96" spans="1:13" ht="12.75">
      <c r="A96" s="1"/>
      <c r="M96" s="1"/>
    </row>
    <row r="97" spans="1:13" ht="12.75">
      <c r="A97" s="1"/>
      <c r="M97" s="1"/>
    </row>
    <row r="98" spans="1:13" ht="12.75">
      <c r="A98" s="1"/>
      <c r="M98" s="1"/>
    </row>
    <row r="99" spans="1:13" ht="12.75">
      <c r="A99" s="1"/>
      <c r="M99" s="1"/>
    </row>
    <row r="100" spans="1:13" ht="12.75">
      <c r="A100" s="1"/>
      <c r="M100" s="1"/>
    </row>
    <row r="101" spans="1:13" ht="12.75">
      <c r="A101" s="1"/>
      <c r="M101" s="1"/>
    </row>
    <row r="102" spans="1:13" ht="12.75">
      <c r="A102" s="1"/>
      <c r="M102" s="1"/>
    </row>
    <row r="103" spans="1:13" ht="12.75">
      <c r="A103" s="1"/>
      <c r="M103" s="1"/>
    </row>
    <row r="104" spans="1:13" ht="12.75">
      <c r="A104" s="1"/>
      <c r="M104" s="1"/>
    </row>
    <row r="105" spans="1:13" ht="12.75">
      <c r="A105" s="1"/>
      <c r="M105" s="1"/>
    </row>
    <row r="106" spans="1:13" ht="12.75">
      <c r="A106" s="1"/>
      <c r="M106" s="1"/>
    </row>
    <row r="107" spans="1:13" ht="12.75">
      <c r="A107" s="1"/>
      <c r="M107" s="1"/>
    </row>
    <row r="108" spans="1:13" ht="12.75">
      <c r="A108" s="1"/>
      <c r="M108" s="1"/>
    </row>
    <row r="109" spans="1:13" ht="12.75">
      <c r="A109" s="1"/>
      <c r="M109" s="1"/>
    </row>
    <row r="110" spans="1:13" ht="12.75">
      <c r="A110" s="1"/>
      <c r="M110" s="1"/>
    </row>
    <row r="111" spans="1:13" ht="12.75">
      <c r="A111" s="1"/>
      <c r="M111" s="1"/>
    </row>
    <row r="112" spans="1:13" ht="12.75">
      <c r="A112" s="1"/>
      <c r="M112" s="1"/>
    </row>
    <row r="113" spans="1:13" ht="12.75">
      <c r="A113" s="1"/>
      <c r="M113" s="1"/>
    </row>
    <row r="114" spans="1:13" ht="12.75">
      <c r="A114" s="1"/>
      <c r="M114" s="1"/>
    </row>
    <row r="115" spans="1:13" ht="12.75">
      <c r="A115" s="1"/>
      <c r="M115" s="1"/>
    </row>
    <row r="116" spans="1:13" ht="12.75">
      <c r="A116" s="1"/>
      <c r="M116" s="1"/>
    </row>
    <row r="117" spans="1:13" ht="12.75">
      <c r="A117" s="1"/>
      <c r="M117" s="1"/>
    </row>
    <row r="118" spans="1:13" ht="12.75">
      <c r="A118" s="1"/>
      <c r="M118" s="1"/>
    </row>
    <row r="119" spans="1:13" ht="12.75">
      <c r="A119" s="1"/>
      <c r="M119" s="1"/>
    </row>
    <row r="120" spans="1:13" ht="12.75">
      <c r="A120" s="1"/>
      <c r="M120" s="1"/>
    </row>
    <row r="121" spans="1:13" ht="12.75">
      <c r="A121" s="1"/>
      <c r="M121" s="1"/>
    </row>
    <row r="122" spans="1:13" ht="12.75">
      <c r="A122" s="1"/>
      <c r="M122" s="1"/>
    </row>
    <row r="123" spans="1:13" ht="12.75">
      <c r="A123" s="1"/>
      <c r="M123" s="1"/>
    </row>
    <row r="124" spans="1:13" ht="12.75">
      <c r="A124" s="1"/>
      <c r="M124" s="1"/>
    </row>
    <row r="125" spans="1:13" ht="12.75">
      <c r="A125" s="1"/>
      <c r="M125" s="1"/>
    </row>
    <row r="126" spans="1:13" ht="12.75">
      <c r="A126" s="1"/>
      <c r="M126" s="1"/>
    </row>
    <row r="127" spans="1:13" ht="12.75">
      <c r="A127" s="1"/>
      <c r="M127" s="1"/>
    </row>
    <row r="128" spans="1:13" ht="12.75">
      <c r="A128" s="1"/>
      <c r="M128" s="1"/>
    </row>
    <row r="129" spans="1:13" ht="12.75">
      <c r="A129" s="1"/>
      <c r="M129" s="1"/>
    </row>
    <row r="130" spans="1:13" ht="12.75">
      <c r="A130" s="1"/>
      <c r="M130" s="1"/>
    </row>
    <row r="131" spans="1:13" ht="12.75">
      <c r="A131" s="1"/>
      <c r="F131" s="220" t="s">
        <v>25</v>
      </c>
      <c r="G131" s="220"/>
      <c r="H131" s="220"/>
      <c r="M131" s="1"/>
    </row>
    <row r="132" spans="1:13" ht="12.75">
      <c r="A132" s="1"/>
      <c r="M132" s="1"/>
    </row>
    <row r="133" spans="1:13" ht="6" customHeight="1">
      <c r="A133" s="1"/>
      <c r="B133" s="1"/>
      <c r="C133" s="1"/>
      <c r="D133" s="1"/>
      <c r="E133" s="1"/>
      <c r="F133" s="1"/>
      <c r="G133" s="1"/>
      <c r="H133" s="1"/>
      <c r="I133" s="1"/>
      <c r="J133" s="1"/>
      <c r="K133" s="1"/>
      <c r="L133" s="1"/>
      <c r="M133" s="1"/>
    </row>
  </sheetData>
  <mergeCells count="2">
    <mergeCell ref="C2:K4"/>
    <mergeCell ref="F131:H131"/>
  </mergeCells>
  <hyperlinks>
    <hyperlink ref="F131" location="Bedienung!C4" display="zurück zum Anfang dieser Seite"/>
    <hyperlink ref="F131:H131" location="'So bedienen Sie das Tool'!A1" display="zurück zum Anfang dieser Seite"/>
  </hyperlinks>
  <printOptions/>
  <pageMargins left="0.75" right="0.75" top="1" bottom="1" header="0.4921259845" footer="0.4921259845"/>
  <pageSetup orientation="portrait" paperSize="9" r:id="rId4"/>
  <headerFooter alignWithMargins="0">
    <oddHeader>&amp;LD:\Held\WRS\Excel 2000\VorlageErstellen\Haufe.xls</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Tabelle11">
    <pageSetUpPr fitToPage="1"/>
  </sheetPr>
  <dimension ref="B1:J108"/>
  <sheetViews>
    <sheetView showGridLines="0" showRowColHeaders="0" workbookViewId="0" topLeftCell="A1">
      <selection activeCell="E4" sqref="E4"/>
    </sheetView>
  </sheetViews>
  <sheetFormatPr defaultColWidth="11.421875" defaultRowHeight="12.75"/>
  <cols>
    <col min="1" max="1" width="0.2890625" style="0" customWidth="1"/>
    <col min="11" max="11" width="0.13671875" style="0" customWidth="1"/>
    <col min="12" max="12" width="0.85546875" style="0" customWidth="1"/>
  </cols>
  <sheetData>
    <row r="1" spans="2:10" ht="12.75">
      <c r="B1" s="219" t="s">
        <v>1</v>
      </c>
      <c r="C1" s="219"/>
      <c r="D1" s="219"/>
      <c r="E1" s="219"/>
      <c r="F1" s="219"/>
      <c r="G1" s="219"/>
      <c r="H1" s="219"/>
      <c r="I1" s="219"/>
      <c r="J1" s="219"/>
    </row>
    <row r="2" spans="2:10" ht="12.75">
      <c r="B2" s="219"/>
      <c r="C2" s="219"/>
      <c r="D2" s="219"/>
      <c r="E2" s="219"/>
      <c r="F2" s="219"/>
      <c r="G2" s="219"/>
      <c r="H2" s="219"/>
      <c r="I2" s="219"/>
      <c r="J2" s="219"/>
    </row>
    <row r="3" spans="2:10" ht="12.75">
      <c r="B3" s="219"/>
      <c r="C3" s="219"/>
      <c r="D3" s="219"/>
      <c r="E3" s="219"/>
      <c r="F3" s="219"/>
      <c r="G3" s="219"/>
      <c r="H3" s="219"/>
      <c r="I3" s="219"/>
      <c r="J3" s="219"/>
    </row>
    <row r="5" spans="2:3" ht="12.75">
      <c r="B5" s="2"/>
      <c r="C5" s="2"/>
    </row>
    <row r="6" spans="2:3" ht="12.75">
      <c r="B6" s="2"/>
      <c r="C6" s="2"/>
    </row>
    <row r="7" spans="2:10" ht="2.25" customHeight="1">
      <c r="B7" s="3"/>
      <c r="C7" s="3"/>
      <c r="D7" s="3"/>
      <c r="E7" s="3"/>
      <c r="F7" s="3"/>
      <c r="G7" s="3"/>
      <c r="H7" s="3"/>
      <c r="I7" s="3"/>
      <c r="J7" s="3"/>
    </row>
    <row r="13" ht="13.5" customHeight="1"/>
    <row r="14" spans="2:10" ht="2.25" customHeight="1">
      <c r="B14" s="3"/>
      <c r="C14" s="3"/>
      <c r="D14" s="3"/>
      <c r="E14" s="3"/>
      <c r="F14" s="3"/>
      <c r="G14" s="3"/>
      <c r="H14" s="3"/>
      <c r="I14" s="3"/>
      <c r="J14" s="3"/>
    </row>
    <row r="15" spans="2:10" ht="2.25" customHeight="1">
      <c r="B15" s="3"/>
      <c r="C15" s="3"/>
      <c r="D15" s="3"/>
      <c r="E15" s="3"/>
      <c r="F15" s="3"/>
      <c r="G15" s="3"/>
      <c r="H15" s="3"/>
      <c r="I15" s="3"/>
      <c r="J15" s="3"/>
    </row>
    <row r="16" ht="13.5" customHeight="1"/>
    <row r="17" ht="12" customHeight="1"/>
    <row r="18" ht="15">
      <c r="F18" s="12" t="s">
        <v>16</v>
      </c>
    </row>
    <row r="19" ht="7.5" customHeight="1">
      <c r="F19" s="10"/>
    </row>
    <row r="20" ht="12.75">
      <c r="F20" s="8" t="s">
        <v>24</v>
      </c>
    </row>
    <row r="21" ht="12.75">
      <c r="F21" s="8" t="s">
        <v>4</v>
      </c>
    </row>
    <row r="22" ht="12.75">
      <c r="F22" s="8" t="s">
        <v>2</v>
      </c>
    </row>
    <row r="23" ht="12.75">
      <c r="F23" s="8" t="s">
        <v>14</v>
      </c>
    </row>
    <row r="24" ht="12.75">
      <c r="F24" s="216" t="s">
        <v>209</v>
      </c>
    </row>
    <row r="25" spans="6:7" ht="12.75">
      <c r="F25" s="8" t="s">
        <v>17</v>
      </c>
      <c r="G25" s="217"/>
    </row>
    <row r="26" ht="12.75">
      <c r="F26" s="8" t="s">
        <v>20</v>
      </c>
    </row>
    <row r="27" spans="6:8" ht="12.75">
      <c r="F27" s="223" t="s">
        <v>26</v>
      </c>
      <c r="G27" s="221"/>
      <c r="H27" s="221"/>
    </row>
    <row r="28" spans="6:7" ht="12.75">
      <c r="F28" s="222"/>
      <c r="G28" s="222"/>
    </row>
    <row r="30" ht="15">
      <c r="B30" s="13" t="s">
        <v>24</v>
      </c>
    </row>
    <row r="31" ht="15" customHeight="1">
      <c r="B31" t="s">
        <v>219</v>
      </c>
    </row>
    <row r="32" ht="14.25" customHeight="1">
      <c r="B32" t="s">
        <v>27</v>
      </c>
    </row>
    <row r="33" ht="15" customHeight="1">
      <c r="B33" t="s">
        <v>220</v>
      </c>
    </row>
    <row r="34" ht="15.75" customHeight="1">
      <c r="B34" t="s">
        <v>28</v>
      </c>
    </row>
    <row r="35" ht="18" customHeight="1"/>
    <row r="36" spans="2:4" ht="15">
      <c r="B36" s="13" t="s">
        <v>4</v>
      </c>
      <c r="C36" s="4"/>
      <c r="D36" s="4"/>
    </row>
    <row r="37" spans="2:4" ht="12.75">
      <c r="B37" s="5" t="s">
        <v>210</v>
      </c>
      <c r="C37" s="4"/>
      <c r="D37" s="4"/>
    </row>
    <row r="38" ht="12.75">
      <c r="B38" s="5" t="s">
        <v>35</v>
      </c>
    </row>
    <row r="39" ht="12.75">
      <c r="B39" s="5" t="s">
        <v>36</v>
      </c>
    </row>
    <row r="40" ht="12.75">
      <c r="B40" s="5"/>
    </row>
    <row r="41" ht="12.75">
      <c r="B41" s="5"/>
    </row>
    <row r="42" ht="12.75">
      <c r="B42" s="5"/>
    </row>
    <row r="50" ht="12.75">
      <c r="B50" s="4"/>
    </row>
    <row r="62" ht="12.75">
      <c r="B62" t="s">
        <v>37</v>
      </c>
    </row>
    <row r="63" ht="12.75">
      <c r="B63" t="s">
        <v>29</v>
      </c>
    </row>
    <row r="64" ht="9" customHeight="1"/>
    <row r="65" ht="12.75">
      <c r="B65" t="s">
        <v>10</v>
      </c>
    </row>
    <row r="66" ht="12.75">
      <c r="B66" t="s">
        <v>211</v>
      </c>
    </row>
    <row r="67" ht="12.75">
      <c r="B67" t="s">
        <v>5</v>
      </c>
    </row>
    <row r="68" ht="12.75">
      <c r="B68" t="s">
        <v>6</v>
      </c>
    </row>
    <row r="69" ht="12.75">
      <c r="B69" t="s">
        <v>7</v>
      </c>
    </row>
    <row r="70" ht="12.75">
      <c r="B70" t="s">
        <v>30</v>
      </c>
    </row>
    <row r="71" ht="12.75">
      <c r="B71" t="s">
        <v>22</v>
      </c>
    </row>
    <row r="72" ht="12.75">
      <c r="B72" t="s">
        <v>8</v>
      </c>
    </row>
    <row r="73" ht="12.75">
      <c r="B73" t="s">
        <v>9</v>
      </c>
    </row>
    <row r="75" ht="15">
      <c r="B75" s="13" t="s">
        <v>2</v>
      </c>
    </row>
    <row r="76" ht="12.75">
      <c r="B76" t="s">
        <v>11</v>
      </c>
    </row>
    <row r="77" ht="12.75">
      <c r="B77" t="s">
        <v>13</v>
      </c>
    </row>
    <row r="78" ht="12.75">
      <c r="B78" t="s">
        <v>12</v>
      </c>
    </row>
    <row r="80" ht="15">
      <c r="B80" s="13" t="s">
        <v>14</v>
      </c>
    </row>
    <row r="81" ht="12.75">
      <c r="B81" t="s">
        <v>15</v>
      </c>
    </row>
    <row r="83" ht="15">
      <c r="B83" s="13" t="s">
        <v>209</v>
      </c>
    </row>
    <row r="84" ht="12.75">
      <c r="B84" t="s">
        <v>212</v>
      </c>
    </row>
    <row r="85" ht="12.75">
      <c r="B85" t="s">
        <v>213</v>
      </c>
    </row>
    <row r="86" ht="12.75">
      <c r="B86" s="4" t="s">
        <v>31</v>
      </c>
    </row>
    <row r="87" ht="12.75">
      <c r="B87" s="5" t="s">
        <v>32</v>
      </c>
    </row>
    <row r="89" ht="15">
      <c r="B89" s="13" t="s">
        <v>17</v>
      </c>
    </row>
    <row r="90" ht="12.75">
      <c r="B90" t="s">
        <v>214</v>
      </c>
    </row>
    <row r="91" ht="12.75">
      <c r="B91" t="s">
        <v>18</v>
      </c>
    </row>
    <row r="92" ht="12.75">
      <c r="B92" t="s">
        <v>215</v>
      </c>
    </row>
    <row r="93" ht="12.75">
      <c r="B93" t="s">
        <v>19</v>
      </c>
    </row>
    <row r="95" ht="15">
      <c r="B95" s="13" t="s">
        <v>20</v>
      </c>
    </row>
    <row r="96" ht="12.75">
      <c r="B96" t="s">
        <v>216</v>
      </c>
    </row>
    <row r="97" ht="12.75">
      <c r="B97" t="s">
        <v>21</v>
      </c>
    </row>
    <row r="98" ht="12.75">
      <c r="B98" t="s">
        <v>217</v>
      </c>
    </row>
    <row r="100" ht="15">
      <c r="B100" s="13" t="s">
        <v>26</v>
      </c>
    </row>
    <row r="101" ht="12.75">
      <c r="B101" s="5" t="s">
        <v>218</v>
      </c>
    </row>
    <row r="102" s="5" customFormat="1" ht="12.75">
      <c r="B102" s="5" t="s">
        <v>33</v>
      </c>
    </row>
    <row r="103" s="5" customFormat="1" ht="12" customHeight="1">
      <c r="B103" s="5" t="s">
        <v>38</v>
      </c>
    </row>
    <row r="104" s="5" customFormat="1" ht="12" customHeight="1">
      <c r="B104" s="5" t="s">
        <v>39</v>
      </c>
    </row>
    <row r="105" s="5" customFormat="1" ht="12" customHeight="1"/>
    <row r="106" spans="2:10" ht="12.75">
      <c r="B106" s="221" t="s">
        <v>34</v>
      </c>
      <c r="C106" s="221"/>
      <c r="D106" s="221"/>
      <c r="E106" s="221"/>
      <c r="F106" s="221"/>
      <c r="G106" s="221"/>
      <c r="H106" s="221"/>
      <c r="I106" s="221"/>
      <c r="J106" s="221"/>
    </row>
    <row r="107" ht="12.75">
      <c r="B107" s="11"/>
    </row>
    <row r="108" spans="5:7" ht="12.75">
      <c r="E108" s="221" t="s">
        <v>25</v>
      </c>
      <c r="F108" s="221"/>
      <c r="G108" s="221"/>
    </row>
    <row r="109" ht="13.5" customHeight="1"/>
  </sheetData>
  <mergeCells count="5">
    <mergeCell ref="B1:J3"/>
    <mergeCell ref="E108:G108"/>
    <mergeCell ref="F28:G28"/>
    <mergeCell ref="B106:J106"/>
    <mergeCell ref="F27:H27"/>
  </mergeCells>
  <hyperlinks>
    <hyperlink ref="F21" location="'Anwenderhilfe für Excel'!C36" display="Kopf- und Fußzeile bearbeiten"/>
    <hyperlink ref="F22" location="'Anwenderhilfe für Excel'!C75" display="Vollbild"/>
    <hyperlink ref="F23" location="'Anwenderhilfe für Excel'!C80" display="Normalansicht"/>
    <hyperlink ref="F24" location="'Anwenderhilfe für Excel'!C83" display="Blattregister /Blätter einfügen"/>
    <hyperlink ref="F25" location="'Anwenderhilfe für Excel'!C89" display="Zeilen- und Spaltenköpfe"/>
    <hyperlink ref="F26" location="'Anwenderhilfe für Excel'!C95" display="Gitternetz"/>
    <hyperlink ref="F20" location="'Anwenderhilfe für Excel'!C30" display="Navigation"/>
    <hyperlink ref="E108" location="Hilfe!C4" display="zurück zum Anfang dieser Seite"/>
    <hyperlink ref="B106" location="Bedienung!C4" display="Weitere Hinweise zu den Besonderheiten der jeweiligen Lösung entnehmen Sie dem Blatt So bedienen Sie das Tool. "/>
    <hyperlink ref="F27" location="Hilfe!C100" display="Anpassen der Lösung"/>
    <hyperlink ref="F27:G27" location="Hilfe!C101" display="Anpassen der Lösung"/>
    <hyperlink ref="F27:H27" location="'Anwenderhilfe für Excel'!C100" display="Blattschutz/Anpassen der Lösung"/>
    <hyperlink ref="E108:G108" location="'Anwenderhilfe für Excel'!B1" display="zurück zum Anfang dieser Seite"/>
    <hyperlink ref="B106:J106" location="'So bedienen Sie das Tool'!B1" display="Weitere Hinweise zu den Besonderheiten der jeweiligen Lösung entnehmen Sie dem Blatt So bedienen Sie das Tool. "/>
  </hyperlinks>
  <printOptions/>
  <pageMargins left="0.75" right="0.75" top="1" bottom="1" header="0.4921259845" footer="0.4921259845"/>
  <pageSetup fitToHeight="2" fitToWidth="1" horizontalDpi="300" verticalDpi="300" orientation="portrait" paperSize="9" scale="83" r:id="rId2"/>
  <drawing r:id="rId1"/>
</worksheet>
</file>

<file path=xl/worksheets/sheet4.xml><?xml version="1.0" encoding="utf-8"?>
<worksheet xmlns="http://schemas.openxmlformats.org/spreadsheetml/2006/main" xmlns:r="http://schemas.openxmlformats.org/officeDocument/2006/relationships">
  <sheetPr codeName="Tabelle1">
    <pageSetUpPr fitToPage="1"/>
  </sheetPr>
  <dimension ref="A1:E28"/>
  <sheetViews>
    <sheetView showGridLines="0" showRowColHeaders="0" workbookViewId="0" topLeftCell="A1">
      <selection activeCell="B2" sqref="B2:D2"/>
    </sheetView>
  </sheetViews>
  <sheetFormatPr defaultColWidth="11.421875" defaultRowHeight="12.75"/>
  <cols>
    <col min="1" max="1" width="0.85546875" style="0" customWidth="1"/>
    <col min="2" max="2" width="3.57421875" style="0" bestFit="1" customWidth="1"/>
    <col min="3" max="3" width="56.7109375" style="0" customWidth="1"/>
    <col min="4" max="4" width="77.421875" style="0" customWidth="1"/>
    <col min="5" max="5" width="0.9921875" style="0" customWidth="1"/>
  </cols>
  <sheetData>
    <row r="1" spans="1:5" ht="6" customHeight="1">
      <c r="A1" s="14"/>
      <c r="B1" s="15"/>
      <c r="C1" s="15"/>
      <c r="D1" s="15"/>
      <c r="E1" s="16"/>
    </row>
    <row r="2" spans="1:5" ht="26.25">
      <c r="A2" s="17"/>
      <c r="B2" s="224" t="s">
        <v>40</v>
      </c>
      <c r="C2" s="225"/>
      <c r="D2" s="226"/>
      <c r="E2" s="18"/>
    </row>
    <row r="3" spans="1:5" ht="6" customHeight="1">
      <c r="A3" s="17"/>
      <c r="B3" s="19"/>
      <c r="C3" s="19"/>
      <c r="D3" s="19"/>
      <c r="E3" s="18"/>
    </row>
    <row r="4" spans="1:5" ht="15.75">
      <c r="A4" s="17"/>
      <c r="B4" s="19"/>
      <c r="C4" s="20" t="s">
        <v>41</v>
      </c>
      <c r="D4" s="19"/>
      <c r="E4" s="18"/>
    </row>
    <row r="5" spans="1:5" ht="6" customHeight="1">
      <c r="A5" s="17"/>
      <c r="B5" s="21"/>
      <c r="C5" s="19"/>
      <c r="D5" s="19"/>
      <c r="E5" s="18"/>
    </row>
    <row r="6" spans="1:5" ht="15">
      <c r="A6" s="17"/>
      <c r="B6" s="19"/>
      <c r="C6" s="22" t="s">
        <v>42</v>
      </c>
      <c r="D6" s="22" t="s">
        <v>43</v>
      </c>
      <c r="E6" s="18"/>
    </row>
    <row r="7" spans="1:5" ht="25.5">
      <c r="A7" s="17"/>
      <c r="B7" s="23">
        <v>1</v>
      </c>
      <c r="C7" s="24" t="s">
        <v>44</v>
      </c>
      <c r="D7" s="25"/>
      <c r="E7" s="18"/>
    </row>
    <row r="8" spans="1:5" ht="38.25">
      <c r="A8" s="17"/>
      <c r="B8" s="26">
        <f aca="true" t="shared" si="0" ref="B8:B27">+B7+1</f>
        <v>2</v>
      </c>
      <c r="C8" s="24" t="s">
        <v>45</v>
      </c>
      <c r="D8" s="25"/>
      <c r="E8" s="18"/>
    </row>
    <row r="9" spans="1:5" ht="25.5">
      <c r="A9" s="17"/>
      <c r="B9" s="26">
        <f t="shared" si="0"/>
        <v>3</v>
      </c>
      <c r="C9" s="27" t="s">
        <v>46</v>
      </c>
      <c r="D9" s="28"/>
      <c r="E9" s="18"/>
    </row>
    <row r="10" spans="1:5" ht="25.5">
      <c r="A10" s="17"/>
      <c r="B10" s="26">
        <f t="shared" si="0"/>
        <v>4</v>
      </c>
      <c r="C10" s="29" t="s">
        <v>47</v>
      </c>
      <c r="D10" s="30"/>
      <c r="E10" s="18"/>
    </row>
    <row r="11" spans="1:5" ht="25.5">
      <c r="A11" s="17"/>
      <c r="B11" s="26">
        <f t="shared" si="0"/>
        <v>5</v>
      </c>
      <c r="C11" s="29" t="s">
        <v>48</v>
      </c>
      <c r="D11" s="30"/>
      <c r="E11" s="18"/>
    </row>
    <row r="12" spans="1:5" ht="25.5">
      <c r="A12" s="17"/>
      <c r="B12" s="26">
        <f t="shared" si="0"/>
        <v>6</v>
      </c>
      <c r="C12" s="29" t="s">
        <v>49</v>
      </c>
      <c r="D12" s="30"/>
      <c r="E12" s="18"/>
    </row>
    <row r="13" spans="1:5" ht="25.5">
      <c r="A13" s="17"/>
      <c r="B13" s="26">
        <f t="shared" si="0"/>
        <v>7</v>
      </c>
      <c r="C13" s="29" t="s">
        <v>50</v>
      </c>
      <c r="D13" s="30"/>
      <c r="E13" s="18"/>
    </row>
    <row r="14" spans="1:5" ht="25.5">
      <c r="A14" s="17"/>
      <c r="B14" s="26">
        <f t="shared" si="0"/>
        <v>8</v>
      </c>
      <c r="C14" s="29" t="s">
        <v>51</v>
      </c>
      <c r="D14" s="30"/>
      <c r="E14" s="18"/>
    </row>
    <row r="15" spans="1:5" ht="25.5">
      <c r="A15" s="17"/>
      <c r="B15" s="26">
        <f t="shared" si="0"/>
        <v>9</v>
      </c>
      <c r="C15" s="29" t="s">
        <v>52</v>
      </c>
      <c r="D15" s="30"/>
      <c r="E15" s="18"/>
    </row>
    <row r="16" spans="1:5" ht="38.25">
      <c r="A16" s="17"/>
      <c r="B16" s="26">
        <f t="shared" si="0"/>
        <v>10</v>
      </c>
      <c r="C16" s="29" t="s">
        <v>53</v>
      </c>
      <c r="D16" s="30"/>
      <c r="E16" s="18"/>
    </row>
    <row r="17" spans="1:5" ht="38.25">
      <c r="A17" s="17"/>
      <c r="B17" s="26">
        <f t="shared" si="0"/>
        <v>11</v>
      </c>
      <c r="C17" s="29" t="s">
        <v>54</v>
      </c>
      <c r="D17" s="30"/>
      <c r="E17" s="18"/>
    </row>
    <row r="18" spans="1:5" ht="38.25">
      <c r="A18" s="17"/>
      <c r="B18" s="26">
        <f t="shared" si="0"/>
        <v>12</v>
      </c>
      <c r="C18" s="29" t="s">
        <v>55</v>
      </c>
      <c r="D18" s="30"/>
      <c r="E18" s="18"/>
    </row>
    <row r="19" spans="1:5" ht="38.25">
      <c r="A19" s="17"/>
      <c r="B19" s="26">
        <f t="shared" si="0"/>
        <v>13</v>
      </c>
      <c r="C19" s="29" t="s">
        <v>56</v>
      </c>
      <c r="D19" s="30"/>
      <c r="E19" s="18"/>
    </row>
    <row r="20" spans="1:5" ht="25.5">
      <c r="A20" s="17"/>
      <c r="B20" s="26">
        <f t="shared" si="0"/>
        <v>14</v>
      </c>
      <c r="C20" s="29" t="s">
        <v>57</v>
      </c>
      <c r="D20" s="30"/>
      <c r="E20" s="18"/>
    </row>
    <row r="21" spans="1:5" ht="38.25">
      <c r="A21" s="17"/>
      <c r="B21" s="26">
        <f t="shared" si="0"/>
        <v>15</v>
      </c>
      <c r="C21" s="29" t="s">
        <v>58</v>
      </c>
      <c r="D21" s="30"/>
      <c r="E21" s="18"/>
    </row>
    <row r="22" spans="1:5" ht="38.25">
      <c r="A22" s="17"/>
      <c r="B22" s="26">
        <f t="shared" si="0"/>
        <v>16</v>
      </c>
      <c r="C22" s="29" t="s">
        <v>54</v>
      </c>
      <c r="D22" s="30"/>
      <c r="E22" s="18"/>
    </row>
    <row r="23" spans="1:5" ht="38.25">
      <c r="A23" s="17"/>
      <c r="B23" s="26">
        <f t="shared" si="0"/>
        <v>17</v>
      </c>
      <c r="C23" s="29" t="s">
        <v>59</v>
      </c>
      <c r="D23" s="30"/>
      <c r="E23" s="18"/>
    </row>
    <row r="24" spans="1:5" ht="25.5">
      <c r="A24" s="17"/>
      <c r="B24" s="26">
        <f t="shared" si="0"/>
        <v>18</v>
      </c>
      <c r="C24" s="29" t="s">
        <v>60</v>
      </c>
      <c r="D24" s="30"/>
      <c r="E24" s="18"/>
    </row>
    <row r="25" spans="1:5" ht="25.5">
      <c r="A25" s="17"/>
      <c r="B25" s="26">
        <f t="shared" si="0"/>
        <v>19</v>
      </c>
      <c r="C25" s="29" t="s">
        <v>61</v>
      </c>
      <c r="D25" s="30"/>
      <c r="E25" s="18"/>
    </row>
    <row r="26" spans="1:5" ht="25.5">
      <c r="A26" s="17"/>
      <c r="B26" s="26">
        <f t="shared" si="0"/>
        <v>20</v>
      </c>
      <c r="C26" s="29" t="s">
        <v>62</v>
      </c>
      <c r="D26" s="30"/>
      <c r="E26" s="18"/>
    </row>
    <row r="27" spans="1:5" ht="25.5">
      <c r="A27" s="17"/>
      <c r="B27" s="31">
        <f t="shared" si="0"/>
        <v>21</v>
      </c>
      <c r="C27" s="32" t="s">
        <v>63</v>
      </c>
      <c r="D27" s="33"/>
      <c r="E27" s="18"/>
    </row>
    <row r="28" spans="1:5" ht="6" customHeight="1" thickBot="1">
      <c r="A28" s="34"/>
      <c r="B28" s="35"/>
      <c r="C28" s="35"/>
      <c r="D28" s="35"/>
      <c r="E28" s="36"/>
    </row>
  </sheetData>
  <mergeCells count="1">
    <mergeCell ref="B2:D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5" r:id="rId4"/>
  <drawing r:id="rId3"/>
  <legacyDrawing r:id="rId2"/>
</worksheet>
</file>

<file path=xl/worksheets/sheet5.xml><?xml version="1.0" encoding="utf-8"?>
<worksheet xmlns="http://schemas.openxmlformats.org/spreadsheetml/2006/main" xmlns:r="http://schemas.openxmlformats.org/officeDocument/2006/relationships">
  <sheetPr codeName="Tabelle2">
    <pageSetUpPr fitToPage="1"/>
  </sheetPr>
  <dimension ref="A1:U69"/>
  <sheetViews>
    <sheetView showGridLines="0" showRowColHeaders="0" zoomScale="80" zoomScaleNormal="80" workbookViewId="0" topLeftCell="A1">
      <pane xSplit="2" ySplit="8" topLeftCell="C9" activePane="bottomRight" state="frozen"/>
      <selection pane="topLeft" activeCell="C5" sqref="C5"/>
      <selection pane="topRight" activeCell="C5" sqref="C5"/>
      <selection pane="bottomLeft" activeCell="C5" sqref="C5"/>
      <selection pane="bottomRight" activeCell="B15" sqref="B15:B16"/>
    </sheetView>
  </sheetViews>
  <sheetFormatPr defaultColWidth="11.421875" defaultRowHeight="12.75"/>
  <cols>
    <col min="1" max="1" width="0.85546875" style="0" customWidth="1"/>
    <col min="2" max="2" width="25.7109375" style="0" customWidth="1"/>
    <col min="3" max="4" width="10.7109375" style="0" customWidth="1"/>
    <col min="5" max="5" width="10.00390625" style="0" customWidth="1"/>
    <col min="6" max="6" width="10.28125" style="0" customWidth="1"/>
    <col min="7" max="7" width="11.140625" style="0" customWidth="1"/>
    <col min="8" max="8" width="11.57421875" style="0" customWidth="1"/>
    <col min="9" max="9" width="10.140625" style="0" customWidth="1"/>
    <col min="10" max="10" width="12.8515625" style="0" customWidth="1"/>
    <col min="11" max="11" width="10.421875" style="0" customWidth="1"/>
    <col min="12" max="12" width="9.28125" style="0" customWidth="1"/>
    <col min="13" max="13" width="11.00390625" style="0" customWidth="1"/>
    <col min="14" max="14" width="11.8515625" style="0" customWidth="1"/>
    <col min="16" max="16" width="9.7109375" style="0" customWidth="1"/>
    <col min="17" max="19" width="9.28125" style="0" customWidth="1"/>
    <col min="20" max="20" width="30.57421875" style="0" customWidth="1"/>
    <col min="21" max="21" width="0.9921875" style="0" customWidth="1"/>
  </cols>
  <sheetData>
    <row r="1" spans="1:21" ht="6" customHeight="1">
      <c r="A1" s="14"/>
      <c r="B1" s="15"/>
      <c r="C1" s="15"/>
      <c r="D1" s="15"/>
      <c r="E1" s="15"/>
      <c r="F1" s="15"/>
      <c r="G1" s="15"/>
      <c r="H1" s="15"/>
      <c r="I1" s="15"/>
      <c r="J1" s="15"/>
      <c r="K1" s="15"/>
      <c r="L1" s="15"/>
      <c r="M1" s="15"/>
      <c r="N1" s="15"/>
      <c r="O1" s="15"/>
      <c r="P1" s="15"/>
      <c r="Q1" s="15"/>
      <c r="R1" s="15"/>
      <c r="S1" s="15"/>
      <c r="T1" s="15"/>
      <c r="U1" s="16"/>
    </row>
    <row r="2" spans="1:21" ht="26.25">
      <c r="A2" s="17"/>
      <c r="B2" s="224" t="s">
        <v>40</v>
      </c>
      <c r="C2" s="225"/>
      <c r="D2" s="225"/>
      <c r="E2" s="225"/>
      <c r="F2" s="225"/>
      <c r="G2" s="225"/>
      <c r="H2" s="225"/>
      <c r="I2" s="225"/>
      <c r="J2" s="225"/>
      <c r="K2" s="225"/>
      <c r="L2" s="225"/>
      <c r="M2" s="225"/>
      <c r="N2" s="225"/>
      <c r="O2" s="225"/>
      <c r="P2" s="225"/>
      <c r="Q2" s="225"/>
      <c r="R2" s="225"/>
      <c r="S2" s="225"/>
      <c r="T2" s="226"/>
      <c r="U2" s="18"/>
    </row>
    <row r="3" spans="1:21" ht="6" customHeight="1">
      <c r="A3" s="17"/>
      <c r="B3" s="19"/>
      <c r="C3" s="19"/>
      <c r="D3" s="19"/>
      <c r="E3" s="19"/>
      <c r="F3" s="19"/>
      <c r="G3" s="19"/>
      <c r="H3" s="19"/>
      <c r="I3" s="19"/>
      <c r="J3" s="19"/>
      <c r="K3" s="19"/>
      <c r="L3" s="19"/>
      <c r="M3" s="19"/>
      <c r="N3" s="19"/>
      <c r="O3" s="19"/>
      <c r="P3" s="19"/>
      <c r="Q3" s="19"/>
      <c r="R3" s="19"/>
      <c r="S3" s="19"/>
      <c r="T3" s="19"/>
      <c r="U3" s="18"/>
    </row>
    <row r="4" spans="1:21" ht="20.25">
      <c r="A4" s="17"/>
      <c r="B4" s="37" t="s">
        <v>64</v>
      </c>
      <c r="C4" s="19"/>
      <c r="D4" s="19"/>
      <c r="E4" s="19"/>
      <c r="F4" s="19"/>
      <c r="G4" s="19"/>
      <c r="H4" s="19"/>
      <c r="I4" s="19"/>
      <c r="J4" s="19"/>
      <c r="K4" s="19"/>
      <c r="L4" s="19"/>
      <c r="M4" s="19"/>
      <c r="N4" s="19"/>
      <c r="O4" s="19"/>
      <c r="P4" s="19"/>
      <c r="Q4" s="19"/>
      <c r="R4" s="19"/>
      <c r="S4" s="21" t="s">
        <v>65</v>
      </c>
      <c r="T4" s="38">
        <v>37603</v>
      </c>
      <c r="U4" s="18"/>
    </row>
    <row r="5" spans="1:21" ht="5.25" customHeight="1">
      <c r="A5" s="17"/>
      <c r="B5" s="39"/>
      <c r="C5" s="19"/>
      <c r="D5" s="19"/>
      <c r="E5" s="19"/>
      <c r="F5" s="19"/>
      <c r="G5" s="19"/>
      <c r="H5" s="19"/>
      <c r="I5" s="19"/>
      <c r="J5" s="19"/>
      <c r="K5" s="19"/>
      <c r="L5" s="19"/>
      <c r="M5" s="19"/>
      <c r="N5" s="19"/>
      <c r="O5" s="19"/>
      <c r="P5" s="19"/>
      <c r="Q5" s="19"/>
      <c r="R5" s="19"/>
      <c r="S5" s="19"/>
      <c r="T5" s="19"/>
      <c r="U5" s="18"/>
    </row>
    <row r="6" spans="1:21" ht="15.75">
      <c r="A6" s="17"/>
      <c r="B6" s="40"/>
      <c r="C6" s="322" t="s">
        <v>66</v>
      </c>
      <c r="D6" s="323"/>
      <c r="E6" s="323"/>
      <c r="F6" s="323"/>
      <c r="G6" s="324"/>
      <c r="H6" s="325" t="s">
        <v>67</v>
      </c>
      <c r="I6" s="323"/>
      <c r="J6" s="323"/>
      <c r="K6" s="323"/>
      <c r="L6" s="323"/>
      <c r="M6" s="323"/>
      <c r="N6" s="324"/>
      <c r="O6" s="325" t="s">
        <v>68</v>
      </c>
      <c r="P6" s="326"/>
      <c r="Q6" s="326"/>
      <c r="R6" s="326"/>
      <c r="S6" s="327"/>
      <c r="T6" s="119" t="s">
        <v>69</v>
      </c>
      <c r="U6" s="18"/>
    </row>
    <row r="7" spans="1:21" ht="15.75">
      <c r="A7" s="17"/>
      <c r="B7" s="41"/>
      <c r="C7" s="328">
        <v>2003</v>
      </c>
      <c r="D7" s="329"/>
      <c r="E7" s="329"/>
      <c r="F7" s="329"/>
      <c r="G7" s="330"/>
      <c r="H7" s="20"/>
      <c r="I7" s="42"/>
      <c r="J7" s="42"/>
      <c r="K7" s="42"/>
      <c r="L7" s="42"/>
      <c r="M7" s="42"/>
      <c r="N7" s="43"/>
      <c r="O7" s="44">
        <f>+C7</f>
        <v>2003</v>
      </c>
      <c r="P7" s="45">
        <f>+O7</f>
        <v>2003</v>
      </c>
      <c r="Q7" s="45">
        <f>+P7+1</f>
        <v>2004</v>
      </c>
      <c r="R7" s="45">
        <f>+C7-1</f>
        <v>2002</v>
      </c>
      <c r="S7" s="46">
        <f>+C7-2</f>
        <v>2001</v>
      </c>
      <c r="T7" s="120"/>
      <c r="U7" s="18"/>
    </row>
    <row r="8" spans="1:21" ht="29.25" customHeight="1">
      <c r="A8" s="17"/>
      <c r="B8" s="47" t="s">
        <v>70</v>
      </c>
      <c r="C8" s="48" t="s">
        <v>71</v>
      </c>
      <c r="D8" s="48" t="s">
        <v>72</v>
      </c>
      <c r="E8" s="48" t="s">
        <v>73</v>
      </c>
      <c r="F8" s="48" t="s">
        <v>74</v>
      </c>
      <c r="G8" s="111" t="s">
        <v>75</v>
      </c>
      <c r="H8" s="49" t="s">
        <v>76</v>
      </c>
      <c r="I8" s="50" t="s">
        <v>77</v>
      </c>
      <c r="J8" s="50" t="s">
        <v>206</v>
      </c>
      <c r="K8" s="50" t="s">
        <v>78</v>
      </c>
      <c r="L8" s="50" t="s">
        <v>79</v>
      </c>
      <c r="M8" s="50"/>
      <c r="N8" s="111" t="s">
        <v>80</v>
      </c>
      <c r="O8" s="51" t="s">
        <v>81</v>
      </c>
      <c r="P8" s="48" t="s">
        <v>82</v>
      </c>
      <c r="Q8" s="48" t="s">
        <v>83</v>
      </c>
      <c r="R8" s="48" t="s">
        <v>84</v>
      </c>
      <c r="S8" s="52" t="s">
        <v>84</v>
      </c>
      <c r="T8" s="121"/>
      <c r="U8" s="18"/>
    </row>
    <row r="9" spans="1:21" ht="21.75" customHeight="1">
      <c r="A9" s="17"/>
      <c r="B9" s="317" t="s">
        <v>85</v>
      </c>
      <c r="C9" s="267">
        <v>28600</v>
      </c>
      <c r="D9" s="267">
        <v>31950</v>
      </c>
      <c r="E9" s="267">
        <v>39870</v>
      </c>
      <c r="F9" s="267">
        <v>42900</v>
      </c>
      <c r="G9" s="319">
        <f>SUM(C9:F9)</f>
        <v>143320</v>
      </c>
      <c r="H9" s="267">
        <v>114500</v>
      </c>
      <c r="I9" s="267">
        <v>0</v>
      </c>
      <c r="J9" s="267">
        <v>0</v>
      </c>
      <c r="K9" s="267">
        <v>0</v>
      </c>
      <c r="L9" s="267">
        <v>0</v>
      </c>
      <c r="M9" s="267">
        <v>0</v>
      </c>
      <c r="N9" s="319">
        <f>SUM(H9:M9)</f>
        <v>114500</v>
      </c>
      <c r="O9" s="293">
        <f>+G9-N9</f>
        <v>28820</v>
      </c>
      <c r="P9" s="239">
        <f>IF($C$45&lt;&gt;0,ROUND(+G9*(1-$C$45),0),+O9)</f>
        <v>21498</v>
      </c>
      <c r="Q9" s="239">
        <f>IF($I$45&lt;&gt;0,ROUND(+P9*(1-$I$45),0),+P9)</f>
        <v>18273</v>
      </c>
      <c r="R9" s="267">
        <v>150489</v>
      </c>
      <c r="S9" s="286">
        <v>153444</v>
      </c>
      <c r="T9" s="290" t="s">
        <v>86</v>
      </c>
      <c r="U9" s="18"/>
    </row>
    <row r="10" spans="1:21" ht="12.75">
      <c r="A10" s="17"/>
      <c r="B10" s="318"/>
      <c r="C10" s="243"/>
      <c r="D10" s="243"/>
      <c r="E10" s="243"/>
      <c r="F10" s="243"/>
      <c r="G10" s="316"/>
      <c r="H10" s="243"/>
      <c r="I10" s="243"/>
      <c r="J10" s="243"/>
      <c r="K10" s="243"/>
      <c r="L10" s="243"/>
      <c r="M10" s="243"/>
      <c r="N10" s="347"/>
      <c r="O10" s="296"/>
      <c r="P10" s="240"/>
      <c r="Q10" s="240"/>
      <c r="R10" s="243"/>
      <c r="S10" s="214"/>
      <c r="T10" s="291"/>
      <c r="U10" s="18"/>
    </row>
    <row r="11" spans="1:21" ht="12.75">
      <c r="A11" s="17"/>
      <c r="B11" s="320" t="s">
        <v>87</v>
      </c>
      <c r="C11" s="242">
        <v>22180</v>
      </c>
      <c r="D11" s="242">
        <v>28500</v>
      </c>
      <c r="E11" s="242">
        <v>31670</v>
      </c>
      <c r="F11" s="242">
        <v>34210</v>
      </c>
      <c r="G11" s="315">
        <f>SUM(C11:F11)</f>
        <v>116560</v>
      </c>
      <c r="H11" s="242">
        <v>93500</v>
      </c>
      <c r="I11" s="242">
        <v>0</v>
      </c>
      <c r="J11" s="242">
        <v>0</v>
      </c>
      <c r="K11" s="242">
        <v>0</v>
      </c>
      <c r="L11" s="242">
        <v>0</v>
      </c>
      <c r="M11" s="242">
        <v>0</v>
      </c>
      <c r="N11" s="315">
        <f>SUM(H11:M11)</f>
        <v>93500</v>
      </c>
      <c r="O11" s="295">
        <f>+G11-N11</f>
        <v>23060</v>
      </c>
      <c r="P11" s="248">
        <f>IF($C$45&lt;&gt;0,ROUND(+G11*(1-$C$45),0),+O11)</f>
        <v>17484</v>
      </c>
      <c r="Q11" s="248">
        <f>IF($I$45&lt;&gt;0,ROUND(+P11*(1-$I$45),0),+P11)</f>
        <v>14861</v>
      </c>
      <c r="R11" s="242">
        <v>122398</v>
      </c>
      <c r="S11" s="215">
        <v>126084</v>
      </c>
      <c r="T11" s="292" t="s">
        <v>88</v>
      </c>
      <c r="U11" s="18"/>
    </row>
    <row r="12" spans="1:21" ht="12.75">
      <c r="A12" s="17"/>
      <c r="B12" s="321"/>
      <c r="C12" s="243"/>
      <c r="D12" s="243"/>
      <c r="E12" s="243"/>
      <c r="F12" s="243"/>
      <c r="G12" s="316"/>
      <c r="H12" s="243"/>
      <c r="I12" s="243"/>
      <c r="J12" s="243"/>
      <c r="K12" s="243"/>
      <c r="L12" s="243"/>
      <c r="M12" s="243"/>
      <c r="N12" s="347"/>
      <c r="O12" s="296"/>
      <c r="P12" s="240"/>
      <c r="Q12" s="240"/>
      <c r="R12" s="287"/>
      <c r="S12" s="214"/>
      <c r="T12" s="291"/>
      <c r="U12" s="18"/>
    </row>
    <row r="13" spans="1:21" ht="12.75">
      <c r="A13" s="17"/>
      <c r="B13" s="320" t="s">
        <v>207</v>
      </c>
      <c r="C13" s="242">
        <v>19870</v>
      </c>
      <c r="D13" s="242">
        <v>21600</v>
      </c>
      <c r="E13" s="242">
        <v>26230</v>
      </c>
      <c r="F13" s="242">
        <v>26400</v>
      </c>
      <c r="G13" s="315">
        <f>SUM(C13:F13)</f>
        <v>94100</v>
      </c>
      <c r="H13" s="242">
        <v>75300</v>
      </c>
      <c r="I13" s="242">
        <v>0</v>
      </c>
      <c r="J13" s="242">
        <v>0</v>
      </c>
      <c r="K13" s="242">
        <v>0</v>
      </c>
      <c r="L13" s="242">
        <v>0</v>
      </c>
      <c r="M13" s="242">
        <v>0</v>
      </c>
      <c r="N13" s="315">
        <f>SUM(H13:M13)</f>
        <v>75300</v>
      </c>
      <c r="O13" s="295">
        <f>+G13-N13</f>
        <v>18800</v>
      </c>
      <c r="P13" s="248">
        <f>IF($C$45&lt;&gt;0,ROUND(+G13*(1-$C$45),0),+O13)</f>
        <v>14115</v>
      </c>
      <c r="Q13" s="248">
        <f>IF($I$45&lt;&gt;0,ROUND(+P13*(1-$I$45),0),+P13)</f>
        <v>11998</v>
      </c>
      <c r="R13" s="242">
        <v>99805</v>
      </c>
      <c r="S13" s="215">
        <v>103547</v>
      </c>
      <c r="T13" s="288"/>
      <c r="U13" s="18"/>
    </row>
    <row r="14" spans="1:21" ht="12.75">
      <c r="A14" s="17"/>
      <c r="B14" s="321"/>
      <c r="C14" s="243"/>
      <c r="D14" s="243"/>
      <c r="E14" s="243"/>
      <c r="F14" s="243"/>
      <c r="G14" s="316"/>
      <c r="H14" s="243"/>
      <c r="I14" s="243"/>
      <c r="J14" s="243"/>
      <c r="K14" s="243"/>
      <c r="L14" s="243"/>
      <c r="M14" s="243"/>
      <c r="N14" s="347"/>
      <c r="O14" s="296"/>
      <c r="P14" s="240"/>
      <c r="Q14" s="240"/>
      <c r="R14" s="287"/>
      <c r="S14" s="214"/>
      <c r="T14" s="289"/>
      <c r="U14" s="18"/>
    </row>
    <row r="15" spans="1:21" ht="12.75">
      <c r="A15" s="17"/>
      <c r="B15" s="320" t="s">
        <v>89</v>
      </c>
      <c r="C15" s="242">
        <v>19060</v>
      </c>
      <c r="D15" s="242">
        <v>22800</v>
      </c>
      <c r="E15" s="242">
        <v>26840</v>
      </c>
      <c r="F15" s="242">
        <v>23580</v>
      </c>
      <c r="G15" s="315">
        <f>SUM(C15:F15)</f>
        <v>92280</v>
      </c>
      <c r="H15" s="242">
        <v>73900</v>
      </c>
      <c r="I15" s="242">
        <v>0</v>
      </c>
      <c r="J15" s="242">
        <v>0</v>
      </c>
      <c r="K15" s="242">
        <v>0</v>
      </c>
      <c r="L15" s="242">
        <v>0</v>
      </c>
      <c r="M15" s="242">
        <v>0</v>
      </c>
      <c r="N15" s="315">
        <f>SUM(H15:M15)</f>
        <v>73900</v>
      </c>
      <c r="O15" s="295">
        <f>+G15-N15</f>
        <v>18380</v>
      </c>
      <c r="P15" s="248">
        <f>IF($C$45&lt;&gt;0,ROUND(+G15*(1-$C$45),0),+O15)</f>
        <v>13842</v>
      </c>
      <c r="Q15" s="248">
        <f>IF($I$45&lt;&gt;0,ROUND(+P15*(1-$I$45),0),+P15)</f>
        <v>11766</v>
      </c>
      <c r="R15" s="242">
        <v>97854</v>
      </c>
      <c r="S15" s="215">
        <v>99982</v>
      </c>
      <c r="T15" s="288"/>
      <c r="U15" s="18"/>
    </row>
    <row r="16" spans="1:21" ht="12.75">
      <c r="A16" s="17"/>
      <c r="B16" s="321"/>
      <c r="C16" s="243"/>
      <c r="D16" s="243"/>
      <c r="E16" s="243"/>
      <c r="F16" s="243"/>
      <c r="G16" s="316"/>
      <c r="H16" s="243"/>
      <c r="I16" s="243"/>
      <c r="J16" s="243"/>
      <c r="K16" s="243"/>
      <c r="L16" s="243"/>
      <c r="M16" s="243"/>
      <c r="N16" s="347"/>
      <c r="O16" s="296"/>
      <c r="P16" s="240"/>
      <c r="Q16" s="240"/>
      <c r="R16" s="287"/>
      <c r="S16" s="214"/>
      <c r="T16" s="289"/>
      <c r="U16" s="18"/>
    </row>
    <row r="17" spans="1:21" ht="12.75">
      <c r="A17" s="17"/>
      <c r="B17" s="320" t="s">
        <v>90</v>
      </c>
      <c r="C17" s="242">
        <v>17250</v>
      </c>
      <c r="D17" s="242">
        <v>18400</v>
      </c>
      <c r="E17" s="242">
        <v>19760</v>
      </c>
      <c r="F17" s="242">
        <v>19870</v>
      </c>
      <c r="G17" s="315">
        <f>SUM(C17:F17)</f>
        <v>75280</v>
      </c>
      <c r="H17" s="242">
        <v>60300</v>
      </c>
      <c r="I17" s="242">
        <v>0</v>
      </c>
      <c r="J17" s="242">
        <v>0</v>
      </c>
      <c r="K17" s="242">
        <v>0</v>
      </c>
      <c r="L17" s="242">
        <v>0</v>
      </c>
      <c r="M17" s="242">
        <v>0</v>
      </c>
      <c r="N17" s="315">
        <f>SUM(H17:M17)</f>
        <v>60300</v>
      </c>
      <c r="O17" s="295">
        <f>+G17-N17</f>
        <v>14980</v>
      </c>
      <c r="P17" s="248">
        <f>IF($C$45&lt;&gt;0,ROUND(+G17*(1-$C$45),0),+O17)</f>
        <v>11292</v>
      </c>
      <c r="Q17" s="248">
        <f>IF($I$45&lt;&gt;0,ROUND(+P17*(1-$I$45),0),+P17)</f>
        <v>9598</v>
      </c>
      <c r="R17" s="242">
        <v>79010</v>
      </c>
      <c r="S17" s="215">
        <v>81687</v>
      </c>
      <c r="T17" s="288"/>
      <c r="U17" s="18"/>
    </row>
    <row r="18" spans="1:21" ht="12.75">
      <c r="A18" s="17"/>
      <c r="B18" s="321"/>
      <c r="C18" s="243"/>
      <c r="D18" s="243"/>
      <c r="E18" s="243"/>
      <c r="F18" s="243"/>
      <c r="G18" s="316"/>
      <c r="H18" s="243"/>
      <c r="I18" s="243"/>
      <c r="J18" s="243"/>
      <c r="K18" s="243"/>
      <c r="L18" s="243"/>
      <c r="M18" s="243"/>
      <c r="N18" s="347"/>
      <c r="O18" s="296"/>
      <c r="P18" s="240"/>
      <c r="Q18" s="240"/>
      <c r="R18" s="287"/>
      <c r="S18" s="214"/>
      <c r="T18" s="289"/>
      <c r="U18" s="18"/>
    </row>
    <row r="19" spans="1:21" ht="12.75">
      <c r="A19" s="17"/>
      <c r="B19" s="320" t="s">
        <v>91</v>
      </c>
      <c r="C19" s="242">
        <v>12400</v>
      </c>
      <c r="D19" s="242">
        <v>12800</v>
      </c>
      <c r="E19" s="242">
        <v>13400</v>
      </c>
      <c r="F19" s="242">
        <v>13900</v>
      </c>
      <c r="G19" s="315">
        <f>SUM(C19:F19)</f>
        <v>52500</v>
      </c>
      <c r="H19" s="242">
        <v>42000</v>
      </c>
      <c r="I19" s="242">
        <v>0</v>
      </c>
      <c r="J19" s="242">
        <v>0</v>
      </c>
      <c r="K19" s="242">
        <v>0</v>
      </c>
      <c r="L19" s="242">
        <v>0</v>
      </c>
      <c r="M19" s="242">
        <v>0</v>
      </c>
      <c r="N19" s="315">
        <f>SUM(H19:M19)</f>
        <v>42000</v>
      </c>
      <c r="O19" s="295">
        <f>+G19-N19</f>
        <v>10500</v>
      </c>
      <c r="P19" s="248">
        <f>IF($C$45&lt;&gt;0,ROUND(+G19*(1-$C$45),0),+O19)</f>
        <v>7875</v>
      </c>
      <c r="Q19" s="248">
        <f>IF($I$45&lt;&gt;0,ROUND(+P19*(1-$I$45),0),+P19)</f>
        <v>6694</v>
      </c>
      <c r="R19" s="242">
        <v>56125</v>
      </c>
      <c r="S19" s="215">
        <v>57806</v>
      </c>
      <c r="T19" s="288"/>
      <c r="U19" s="18"/>
    </row>
    <row r="20" spans="1:21" ht="12.75">
      <c r="A20" s="17"/>
      <c r="B20" s="321"/>
      <c r="C20" s="243"/>
      <c r="D20" s="243"/>
      <c r="E20" s="243"/>
      <c r="F20" s="243"/>
      <c r="G20" s="316"/>
      <c r="H20" s="243"/>
      <c r="I20" s="243"/>
      <c r="J20" s="243"/>
      <c r="K20" s="243"/>
      <c r="L20" s="243"/>
      <c r="M20" s="243"/>
      <c r="N20" s="347"/>
      <c r="O20" s="296"/>
      <c r="P20" s="240"/>
      <c r="Q20" s="240"/>
      <c r="R20" s="287"/>
      <c r="S20" s="214"/>
      <c r="T20" s="289"/>
      <c r="U20" s="18"/>
    </row>
    <row r="21" spans="1:21" ht="12.75">
      <c r="A21" s="17"/>
      <c r="B21" s="320" t="s">
        <v>92</v>
      </c>
      <c r="C21" s="242">
        <v>11450</v>
      </c>
      <c r="D21" s="242">
        <v>12600</v>
      </c>
      <c r="E21" s="242">
        <v>12900</v>
      </c>
      <c r="F21" s="242">
        <v>13200</v>
      </c>
      <c r="G21" s="315">
        <f>SUM(C21:F21)</f>
        <v>50150</v>
      </c>
      <c r="H21" s="242">
        <v>12500</v>
      </c>
      <c r="I21" s="242">
        <v>5000</v>
      </c>
      <c r="J21" s="242">
        <v>10000</v>
      </c>
      <c r="K21" s="242">
        <v>2000</v>
      </c>
      <c r="L21" s="242">
        <v>6000</v>
      </c>
      <c r="M21" s="242">
        <v>0</v>
      </c>
      <c r="N21" s="315">
        <f>SUM(H21:M21)</f>
        <v>35500</v>
      </c>
      <c r="O21" s="295">
        <f>+G21-N21</f>
        <v>14650</v>
      </c>
      <c r="P21" s="248">
        <f>IF($C$45&lt;&gt;0,ROUND(+G21*(1-$C$45),0),+O21)</f>
        <v>7523</v>
      </c>
      <c r="Q21" s="248">
        <f>IF($I$45&lt;&gt;0,ROUND(+P21*(1-$I$45),0),+P21)</f>
        <v>6395</v>
      </c>
      <c r="R21" s="242">
        <v>53298</v>
      </c>
      <c r="S21" s="215">
        <v>53879</v>
      </c>
      <c r="T21" s="288"/>
      <c r="U21" s="18"/>
    </row>
    <row r="22" spans="1:21" ht="12.75">
      <c r="A22" s="17"/>
      <c r="B22" s="321"/>
      <c r="C22" s="243"/>
      <c r="D22" s="243"/>
      <c r="E22" s="243"/>
      <c r="F22" s="243"/>
      <c r="G22" s="316"/>
      <c r="H22" s="243"/>
      <c r="I22" s="243"/>
      <c r="J22" s="243"/>
      <c r="K22" s="243"/>
      <c r="L22" s="243"/>
      <c r="M22" s="243"/>
      <c r="N22" s="347"/>
      <c r="O22" s="296"/>
      <c r="P22" s="240"/>
      <c r="Q22" s="240"/>
      <c r="R22" s="287"/>
      <c r="S22" s="214"/>
      <c r="T22" s="289"/>
      <c r="U22" s="18"/>
    </row>
    <row r="23" spans="1:21" ht="12.75">
      <c r="A23" s="17"/>
      <c r="B23" s="320" t="s">
        <v>93</v>
      </c>
      <c r="C23" s="242">
        <v>0</v>
      </c>
      <c r="D23" s="242">
        <v>0</v>
      </c>
      <c r="E23" s="242">
        <v>0</v>
      </c>
      <c r="F23" s="242">
        <v>0</v>
      </c>
      <c r="G23" s="315">
        <f>SUM(C23:F23)</f>
        <v>0</v>
      </c>
      <c r="H23" s="242">
        <v>0</v>
      </c>
      <c r="I23" s="242">
        <v>0</v>
      </c>
      <c r="J23" s="242">
        <v>0</v>
      </c>
      <c r="K23" s="242">
        <v>0</v>
      </c>
      <c r="L23" s="242">
        <v>0</v>
      </c>
      <c r="M23" s="242">
        <v>0</v>
      </c>
      <c r="N23" s="315">
        <f>SUM(H23:M23)</f>
        <v>0</v>
      </c>
      <c r="O23" s="295">
        <f>+G23-N23</f>
        <v>0</v>
      </c>
      <c r="P23" s="248">
        <f>IF($C$45&lt;&gt;0,ROUND(+G23*(1-$C$45),0),+O23)</f>
        <v>0</v>
      </c>
      <c r="Q23" s="248">
        <f>IF($I$45&lt;&gt;0,ROUND(+P23*(1-$I$45),0),+P23)</f>
        <v>0</v>
      </c>
      <c r="R23" s="242">
        <v>0</v>
      </c>
      <c r="S23" s="215">
        <v>0</v>
      </c>
      <c r="T23" s="288"/>
      <c r="U23" s="18"/>
    </row>
    <row r="24" spans="1:21" ht="12.75">
      <c r="A24" s="17"/>
      <c r="B24" s="321"/>
      <c r="C24" s="243"/>
      <c r="D24" s="243"/>
      <c r="E24" s="243"/>
      <c r="F24" s="243"/>
      <c r="G24" s="316"/>
      <c r="H24" s="243"/>
      <c r="I24" s="243"/>
      <c r="J24" s="243"/>
      <c r="K24" s="243"/>
      <c r="L24" s="243"/>
      <c r="M24" s="243"/>
      <c r="N24" s="347"/>
      <c r="O24" s="296"/>
      <c r="P24" s="240"/>
      <c r="Q24" s="240"/>
      <c r="R24" s="243"/>
      <c r="S24" s="214"/>
      <c r="T24" s="289"/>
      <c r="U24" s="18"/>
    </row>
    <row r="25" spans="1:21" ht="12.75">
      <c r="A25" s="17"/>
      <c r="B25" s="320" t="s">
        <v>93</v>
      </c>
      <c r="C25" s="242">
        <v>0</v>
      </c>
      <c r="D25" s="242">
        <v>0</v>
      </c>
      <c r="E25" s="242">
        <v>0</v>
      </c>
      <c r="F25" s="242">
        <v>0</v>
      </c>
      <c r="G25" s="315">
        <f>SUM(C25:F25)</f>
        <v>0</v>
      </c>
      <c r="H25" s="242">
        <v>0</v>
      </c>
      <c r="I25" s="242">
        <v>0</v>
      </c>
      <c r="J25" s="242">
        <v>0</v>
      </c>
      <c r="K25" s="242">
        <v>0</v>
      </c>
      <c r="L25" s="242">
        <v>0</v>
      </c>
      <c r="M25" s="242">
        <v>0</v>
      </c>
      <c r="N25" s="315">
        <f>SUM(H25:M25)</f>
        <v>0</v>
      </c>
      <c r="O25" s="295">
        <f>+G25-N25</f>
        <v>0</v>
      </c>
      <c r="P25" s="248">
        <f>IF($C$45&lt;&gt;0,ROUND(+G25*(1-$C$45),0),+O25)</f>
        <v>0</v>
      </c>
      <c r="Q25" s="248">
        <f>IF($I$45&lt;&gt;0,ROUND(+P25*(1-$I$45),0),+P25)</f>
        <v>0</v>
      </c>
      <c r="R25" s="242">
        <v>0</v>
      </c>
      <c r="S25" s="215">
        <v>0</v>
      </c>
      <c r="T25" s="288"/>
      <c r="U25" s="18"/>
    </row>
    <row r="26" spans="1:21" ht="12.75">
      <c r="A26" s="17"/>
      <c r="B26" s="321"/>
      <c r="C26" s="243"/>
      <c r="D26" s="243"/>
      <c r="E26" s="243"/>
      <c r="F26" s="243"/>
      <c r="G26" s="316"/>
      <c r="H26" s="243"/>
      <c r="I26" s="243"/>
      <c r="J26" s="243"/>
      <c r="K26" s="243"/>
      <c r="L26" s="243"/>
      <c r="M26" s="243"/>
      <c r="N26" s="347"/>
      <c r="O26" s="296"/>
      <c r="P26" s="240"/>
      <c r="Q26" s="240"/>
      <c r="R26" s="243"/>
      <c r="S26" s="214"/>
      <c r="T26" s="289"/>
      <c r="U26" s="18"/>
    </row>
    <row r="27" spans="1:21" ht="12.75">
      <c r="A27" s="17"/>
      <c r="B27" s="320" t="s">
        <v>93</v>
      </c>
      <c r="C27" s="242">
        <v>0</v>
      </c>
      <c r="D27" s="242">
        <v>0</v>
      </c>
      <c r="E27" s="242">
        <v>0</v>
      </c>
      <c r="F27" s="242">
        <v>0</v>
      </c>
      <c r="G27" s="315">
        <f>SUM(C27:F27)</f>
        <v>0</v>
      </c>
      <c r="H27" s="242">
        <v>0</v>
      </c>
      <c r="I27" s="242">
        <v>0</v>
      </c>
      <c r="J27" s="242">
        <v>0</v>
      </c>
      <c r="K27" s="242">
        <v>0</v>
      </c>
      <c r="L27" s="242">
        <v>0</v>
      </c>
      <c r="M27" s="242">
        <v>0</v>
      </c>
      <c r="N27" s="315">
        <f>SUM(H27:M27)</f>
        <v>0</v>
      </c>
      <c r="O27" s="295">
        <f>+G27-N27</f>
        <v>0</v>
      </c>
      <c r="P27" s="248">
        <f>IF($C$45&lt;&gt;0,ROUND(+G27*(1-$C$45),0),+O27)</f>
        <v>0</v>
      </c>
      <c r="Q27" s="248">
        <f>IF($I$45&lt;&gt;0,ROUND(+P27*(1-$I$45),0),+P27)</f>
        <v>0</v>
      </c>
      <c r="R27" s="242">
        <v>0</v>
      </c>
      <c r="S27" s="215">
        <v>0</v>
      </c>
      <c r="T27" s="288"/>
      <c r="U27" s="18"/>
    </row>
    <row r="28" spans="1:21" ht="12.75">
      <c r="A28" s="17"/>
      <c r="B28" s="321"/>
      <c r="C28" s="243"/>
      <c r="D28" s="243"/>
      <c r="E28" s="243"/>
      <c r="F28" s="243"/>
      <c r="G28" s="316"/>
      <c r="H28" s="243"/>
      <c r="I28" s="243"/>
      <c r="J28" s="243"/>
      <c r="K28" s="243"/>
      <c r="L28" s="243"/>
      <c r="M28" s="243"/>
      <c r="N28" s="347"/>
      <c r="O28" s="296"/>
      <c r="P28" s="240"/>
      <c r="Q28" s="240"/>
      <c r="R28" s="243"/>
      <c r="S28" s="214"/>
      <c r="T28" s="289"/>
      <c r="U28" s="18"/>
    </row>
    <row r="29" spans="1:21" ht="12.75">
      <c r="A29" s="17"/>
      <c r="B29" s="320" t="s">
        <v>93</v>
      </c>
      <c r="C29" s="242">
        <v>0</v>
      </c>
      <c r="D29" s="242">
        <v>0</v>
      </c>
      <c r="E29" s="242">
        <v>0</v>
      </c>
      <c r="F29" s="242">
        <v>0</v>
      </c>
      <c r="G29" s="315">
        <f>SUM(C29:F29)</f>
        <v>0</v>
      </c>
      <c r="H29" s="242">
        <v>0</v>
      </c>
      <c r="I29" s="242">
        <v>0</v>
      </c>
      <c r="J29" s="242">
        <v>0</v>
      </c>
      <c r="K29" s="242">
        <v>0</v>
      </c>
      <c r="L29" s="242">
        <v>0</v>
      </c>
      <c r="M29" s="242">
        <v>0</v>
      </c>
      <c r="N29" s="315">
        <f>SUM(H29:M29)</f>
        <v>0</v>
      </c>
      <c r="O29" s="295">
        <f>+G29-N29</f>
        <v>0</v>
      </c>
      <c r="P29" s="248">
        <f>IF($C$45&lt;&gt;0,ROUND(+G29*(1-$C$45),0),+O29)</f>
        <v>0</v>
      </c>
      <c r="Q29" s="248">
        <f>IF($I$45&lt;&gt;0,ROUND(+P29*(1-$I$45),0),+P29)</f>
        <v>0</v>
      </c>
      <c r="R29" s="242">
        <v>0</v>
      </c>
      <c r="S29" s="215">
        <v>0</v>
      </c>
      <c r="T29" s="288"/>
      <c r="U29" s="18"/>
    </row>
    <row r="30" spans="1:21" ht="12.75">
      <c r="A30" s="17"/>
      <c r="B30" s="318"/>
      <c r="C30" s="243"/>
      <c r="D30" s="243"/>
      <c r="E30" s="243"/>
      <c r="F30" s="243"/>
      <c r="G30" s="316"/>
      <c r="H30" s="243"/>
      <c r="I30" s="243"/>
      <c r="J30" s="243"/>
      <c r="K30" s="243"/>
      <c r="L30" s="243"/>
      <c r="M30" s="243"/>
      <c r="N30" s="347"/>
      <c r="O30" s="296"/>
      <c r="P30" s="240"/>
      <c r="Q30" s="240"/>
      <c r="R30" s="243"/>
      <c r="S30" s="214"/>
      <c r="T30" s="289"/>
      <c r="U30" s="18"/>
    </row>
    <row r="31" spans="1:21" s="55" customFormat="1" ht="15.75">
      <c r="A31" s="54"/>
      <c r="B31" s="115" t="s">
        <v>94</v>
      </c>
      <c r="C31" s="116">
        <f aca="true" t="shared" si="0" ref="C31:S31">SUM(C9:C30)</f>
        <v>130810</v>
      </c>
      <c r="D31" s="116">
        <f t="shared" si="0"/>
        <v>148650</v>
      </c>
      <c r="E31" s="116">
        <f t="shared" si="0"/>
        <v>170670</v>
      </c>
      <c r="F31" s="116">
        <f t="shared" si="0"/>
        <v>174060</v>
      </c>
      <c r="G31" s="112">
        <f t="shared" si="0"/>
        <v>624190</v>
      </c>
      <c r="H31" s="113">
        <f t="shared" si="0"/>
        <v>472000</v>
      </c>
      <c r="I31" s="116">
        <f t="shared" si="0"/>
        <v>5000</v>
      </c>
      <c r="J31" s="116">
        <f t="shared" si="0"/>
        <v>10000</v>
      </c>
      <c r="K31" s="116">
        <f t="shared" si="0"/>
        <v>2000</v>
      </c>
      <c r="L31" s="116">
        <f t="shared" si="0"/>
        <v>6000</v>
      </c>
      <c r="M31" s="116">
        <f t="shared" si="0"/>
        <v>0</v>
      </c>
      <c r="N31" s="114">
        <f t="shared" si="0"/>
        <v>495000</v>
      </c>
      <c r="O31" s="117">
        <f t="shared" si="0"/>
        <v>129190</v>
      </c>
      <c r="P31" s="116">
        <f t="shared" si="0"/>
        <v>93629</v>
      </c>
      <c r="Q31" s="116">
        <f t="shared" si="0"/>
        <v>79585</v>
      </c>
      <c r="R31" s="116">
        <f t="shared" si="0"/>
        <v>658979</v>
      </c>
      <c r="S31" s="114">
        <f t="shared" si="0"/>
        <v>676429</v>
      </c>
      <c r="T31" s="118"/>
      <c r="U31" s="43"/>
    </row>
    <row r="32" spans="1:21" ht="15.75" customHeight="1">
      <c r="A32" s="17"/>
      <c r="B32" s="122" t="s">
        <v>95</v>
      </c>
      <c r="C32" s="113"/>
      <c r="D32" s="113"/>
      <c r="E32" s="113"/>
      <c r="F32" s="113"/>
      <c r="G32" s="113"/>
      <c r="H32" s="56" t="s">
        <v>96</v>
      </c>
      <c r="I32" s="57" t="s">
        <v>96</v>
      </c>
      <c r="J32" s="56" t="s">
        <v>96</v>
      </c>
      <c r="K32" s="57" t="s">
        <v>96</v>
      </c>
      <c r="L32" s="56" t="s">
        <v>96</v>
      </c>
      <c r="M32" s="57" t="s">
        <v>96</v>
      </c>
      <c r="N32" s="114"/>
      <c r="O32" s="117"/>
      <c r="P32" s="113"/>
      <c r="Q32" s="113"/>
      <c r="R32" s="113"/>
      <c r="S32" s="112"/>
      <c r="T32" s="118"/>
      <c r="U32" s="18"/>
    </row>
    <row r="33" spans="1:21" ht="15.75" customHeight="1" hidden="1">
      <c r="A33" s="17"/>
      <c r="B33" s="20"/>
      <c r="C33" s="58"/>
      <c r="D33" s="58"/>
      <c r="E33" s="58"/>
      <c r="F33" s="58"/>
      <c r="G33" s="58"/>
      <c r="H33" s="58">
        <f aca="true" t="shared" si="1" ref="H33:M33">IF(+H32="J",+H31,0)</f>
        <v>472000</v>
      </c>
      <c r="I33" s="58">
        <f t="shared" si="1"/>
        <v>5000</v>
      </c>
      <c r="J33" s="58">
        <f t="shared" si="1"/>
        <v>10000</v>
      </c>
      <c r="K33" s="58">
        <f t="shared" si="1"/>
        <v>2000</v>
      </c>
      <c r="L33" s="58">
        <f t="shared" si="1"/>
        <v>6000</v>
      </c>
      <c r="M33" s="58">
        <f t="shared" si="1"/>
        <v>0</v>
      </c>
      <c r="N33" s="58">
        <f>SUM(H33:M33)</f>
        <v>495000</v>
      </c>
      <c r="O33" s="58"/>
      <c r="P33" s="58"/>
      <c r="Q33" s="58"/>
      <c r="R33" s="58"/>
      <c r="S33" s="58"/>
      <c r="T33" s="59"/>
      <c r="U33" s="18"/>
    </row>
    <row r="34" spans="1:21" ht="10.5" customHeight="1">
      <c r="A34" s="17"/>
      <c r="B34" s="20"/>
      <c r="C34" s="58"/>
      <c r="D34" s="58"/>
      <c r="E34" s="58"/>
      <c r="F34" s="58"/>
      <c r="G34" s="58"/>
      <c r="H34" s="58"/>
      <c r="I34" s="58"/>
      <c r="J34" s="58"/>
      <c r="K34" s="58"/>
      <c r="L34" s="58"/>
      <c r="M34" s="58"/>
      <c r="N34" s="58"/>
      <c r="O34" s="58"/>
      <c r="P34" s="58"/>
      <c r="Q34" s="58"/>
      <c r="R34" s="58"/>
      <c r="S34" s="58"/>
      <c r="T34" s="59"/>
      <c r="U34" s="18"/>
    </row>
    <row r="35" spans="1:21" ht="15.75" customHeight="1">
      <c r="A35" s="17"/>
      <c r="B35" s="37" t="s">
        <v>97</v>
      </c>
      <c r="C35" s="58"/>
      <c r="D35" s="58"/>
      <c r="E35" s="58"/>
      <c r="F35" s="58"/>
      <c r="G35" s="58"/>
      <c r="H35" s="58"/>
      <c r="I35" s="58"/>
      <c r="J35" s="58"/>
      <c r="K35" s="58"/>
      <c r="L35" s="58"/>
      <c r="M35" s="58"/>
      <c r="N35" s="58"/>
      <c r="O35" s="58"/>
      <c r="P35" s="58"/>
      <c r="Q35" s="58"/>
      <c r="R35" s="58"/>
      <c r="T35" s="59"/>
      <c r="U35" s="18"/>
    </row>
    <row r="36" spans="1:21" ht="6" customHeight="1">
      <c r="A36" s="17"/>
      <c r="B36" s="58"/>
      <c r="C36" s="58"/>
      <c r="D36" s="58"/>
      <c r="E36" s="58"/>
      <c r="F36" s="58"/>
      <c r="G36" s="58"/>
      <c r="H36" s="58"/>
      <c r="I36" s="58"/>
      <c r="J36" s="58"/>
      <c r="K36" s="58"/>
      <c r="L36" s="58"/>
      <c r="M36" s="58"/>
      <c r="N36" s="58"/>
      <c r="O36" s="58"/>
      <c r="P36" s="58"/>
      <c r="Q36" s="58"/>
      <c r="R36" s="60"/>
      <c r="S36" s="61"/>
      <c r="T36" s="59"/>
      <c r="U36" s="18"/>
    </row>
    <row r="37" spans="1:21" ht="15.75" customHeight="1">
      <c r="A37" s="17"/>
      <c r="B37" s="123"/>
      <c r="C37" s="241">
        <f>+C7</f>
        <v>2003</v>
      </c>
      <c r="D37" s="237"/>
      <c r="E37" s="237"/>
      <c r="F37" s="237"/>
      <c r="G37" s="237"/>
      <c r="H37" s="238"/>
      <c r="I37" s="236">
        <f>+Q7</f>
        <v>2004</v>
      </c>
      <c r="J37" s="237"/>
      <c r="K37" s="237"/>
      <c r="L37" s="237"/>
      <c r="M37" s="237"/>
      <c r="N37" s="238"/>
      <c r="O37" s="124"/>
      <c r="P37" s="125"/>
      <c r="Q37" s="125"/>
      <c r="R37" s="125"/>
      <c r="S37" s="126"/>
      <c r="T37" s="146"/>
      <c r="U37" s="18"/>
    </row>
    <row r="38" spans="1:21" ht="30.75" customHeight="1">
      <c r="A38" s="17"/>
      <c r="B38" s="127" t="s">
        <v>98</v>
      </c>
      <c r="C38" s="128" t="s">
        <v>99</v>
      </c>
      <c r="D38" s="128" t="s">
        <v>100</v>
      </c>
      <c r="E38" s="128" t="s">
        <v>101</v>
      </c>
      <c r="F38" s="128" t="s">
        <v>102</v>
      </c>
      <c r="G38" s="129" t="s">
        <v>103</v>
      </c>
      <c r="H38" s="130" t="s">
        <v>104</v>
      </c>
      <c r="I38" s="131" t="str">
        <f aca="true" t="shared" si="2" ref="I38:N38">+C38</f>
        <v>Ziel in %</v>
      </c>
      <c r="J38" s="128" t="str">
        <f t="shared" si="2"/>
        <v>Ziel in EUR</v>
      </c>
      <c r="K38" s="128" t="str">
        <f t="shared" si="2"/>
        <v>Anz. Kunden</v>
      </c>
      <c r="L38" s="128" t="str">
        <f t="shared" si="2"/>
        <v>Termin</v>
      </c>
      <c r="M38" s="128" t="str">
        <f t="shared" si="2"/>
        <v>Review I</v>
      </c>
      <c r="N38" s="129" t="str">
        <f t="shared" si="2"/>
        <v>Review II</v>
      </c>
      <c r="O38" s="227" t="s">
        <v>105</v>
      </c>
      <c r="P38" s="228"/>
      <c r="Q38" s="228"/>
      <c r="R38" s="228"/>
      <c r="S38" s="229"/>
      <c r="T38" s="147" t="s">
        <v>106</v>
      </c>
      <c r="U38" s="18"/>
    </row>
    <row r="39" spans="1:21" ht="15.75" customHeight="1">
      <c r="A39" s="17"/>
      <c r="B39" s="132" t="str">
        <f>IF(+H8="","",+H8)</f>
        <v>Factoring</v>
      </c>
      <c r="C39" s="62">
        <v>0.8</v>
      </c>
      <c r="D39" s="135">
        <f aca="true" t="shared" si="3" ref="D39:D44">+$G$31*C39</f>
        <v>499352</v>
      </c>
      <c r="E39" s="53">
        <v>15</v>
      </c>
      <c r="F39" s="63">
        <v>37986</v>
      </c>
      <c r="G39" s="64">
        <v>37802</v>
      </c>
      <c r="H39" s="65">
        <v>37894</v>
      </c>
      <c r="I39" s="66">
        <v>0.09</v>
      </c>
      <c r="J39" s="135">
        <f aca="true" t="shared" si="4" ref="J39:J44">+$P$31*I39</f>
        <v>8426.61</v>
      </c>
      <c r="K39" s="53">
        <v>20</v>
      </c>
      <c r="L39" s="63">
        <v>38352</v>
      </c>
      <c r="M39" s="63">
        <v>38168</v>
      </c>
      <c r="N39" s="64">
        <v>38260</v>
      </c>
      <c r="O39" s="230"/>
      <c r="P39" s="231"/>
      <c r="Q39" s="231"/>
      <c r="R39" s="231"/>
      <c r="S39" s="232"/>
      <c r="T39" s="67" t="s">
        <v>107</v>
      </c>
      <c r="U39" s="18"/>
    </row>
    <row r="40" spans="1:21" ht="15.75" customHeight="1">
      <c r="A40" s="17"/>
      <c r="B40" s="133" t="str">
        <f>IF(+I8="","",+I8)</f>
        <v>Zahlungsziele</v>
      </c>
      <c r="C40" s="68">
        <v>0.01</v>
      </c>
      <c r="D40" s="136">
        <f t="shared" si="3"/>
        <v>6241.900000000001</v>
      </c>
      <c r="E40" s="69">
        <v>50</v>
      </c>
      <c r="F40" s="70">
        <v>37986</v>
      </c>
      <c r="G40" s="71">
        <v>37802</v>
      </c>
      <c r="H40" s="72" t="s">
        <v>108</v>
      </c>
      <c r="I40" s="73">
        <v>0.02</v>
      </c>
      <c r="J40" s="136">
        <f t="shared" si="4"/>
        <v>1872.58</v>
      </c>
      <c r="K40" s="69">
        <v>25</v>
      </c>
      <c r="L40" s="70">
        <v>38352</v>
      </c>
      <c r="M40" s="70">
        <v>37802</v>
      </c>
      <c r="N40" s="71" t="s">
        <v>108</v>
      </c>
      <c r="O40" s="233"/>
      <c r="P40" s="234"/>
      <c r="Q40" s="234"/>
      <c r="R40" s="234"/>
      <c r="S40" s="235"/>
      <c r="T40" s="74" t="s">
        <v>109</v>
      </c>
      <c r="U40" s="18"/>
    </row>
    <row r="41" spans="1:21" ht="15.75" customHeight="1">
      <c r="A41" s="17"/>
      <c r="B41" s="133" t="str">
        <f>IF(+J8="","",+J8)</f>
        <v>Barzahlung</v>
      </c>
      <c r="C41" s="68">
        <v>0.015</v>
      </c>
      <c r="D41" s="136">
        <f t="shared" si="3"/>
        <v>9362.85</v>
      </c>
      <c r="E41" s="69">
        <v>150</v>
      </c>
      <c r="F41" s="70">
        <v>37986</v>
      </c>
      <c r="G41" s="71">
        <v>37802</v>
      </c>
      <c r="H41" s="72" t="s">
        <v>108</v>
      </c>
      <c r="I41" s="73">
        <v>0.02</v>
      </c>
      <c r="J41" s="136">
        <f t="shared" si="4"/>
        <v>1872.58</v>
      </c>
      <c r="K41" s="69">
        <v>100</v>
      </c>
      <c r="L41" s="70">
        <v>38352</v>
      </c>
      <c r="M41" s="70">
        <v>37802</v>
      </c>
      <c r="N41" s="71" t="s">
        <v>108</v>
      </c>
      <c r="O41" s="233"/>
      <c r="P41" s="234"/>
      <c r="Q41" s="234"/>
      <c r="R41" s="234"/>
      <c r="S41" s="235"/>
      <c r="T41" s="74" t="s">
        <v>109</v>
      </c>
      <c r="U41" s="18"/>
    </row>
    <row r="42" spans="1:21" ht="15.75" customHeight="1">
      <c r="A42" s="17"/>
      <c r="B42" s="133" t="str">
        <f>IF(+K8="","",+K8)</f>
        <v>Rabatte</v>
      </c>
      <c r="C42" s="68">
        <v>0.005</v>
      </c>
      <c r="D42" s="136">
        <f t="shared" si="3"/>
        <v>3120.9500000000003</v>
      </c>
      <c r="E42" s="69">
        <v>150</v>
      </c>
      <c r="F42" s="70">
        <v>37802</v>
      </c>
      <c r="G42" s="71">
        <v>37802</v>
      </c>
      <c r="H42" s="72" t="s">
        <v>108</v>
      </c>
      <c r="I42" s="73">
        <v>0.005</v>
      </c>
      <c r="J42" s="136">
        <f t="shared" si="4"/>
        <v>468.145</v>
      </c>
      <c r="K42" s="69">
        <v>100</v>
      </c>
      <c r="L42" s="70">
        <v>38352</v>
      </c>
      <c r="M42" s="70">
        <v>37802</v>
      </c>
      <c r="N42" s="71" t="s">
        <v>108</v>
      </c>
      <c r="O42" s="233"/>
      <c r="P42" s="234"/>
      <c r="Q42" s="234"/>
      <c r="R42" s="234"/>
      <c r="S42" s="235"/>
      <c r="T42" s="74" t="s">
        <v>109</v>
      </c>
      <c r="U42" s="18"/>
    </row>
    <row r="43" spans="1:21" ht="15.75" customHeight="1">
      <c r="A43" s="17"/>
      <c r="B43" s="133" t="str">
        <f>IF(+L8="","",+L8)</f>
        <v>Mahn-wesen</v>
      </c>
      <c r="C43" s="68">
        <v>0.02</v>
      </c>
      <c r="D43" s="136">
        <f t="shared" si="3"/>
        <v>12483.800000000001</v>
      </c>
      <c r="E43" s="69">
        <v>200</v>
      </c>
      <c r="F43" s="70">
        <v>37802</v>
      </c>
      <c r="G43" s="71">
        <v>37802</v>
      </c>
      <c r="H43" s="72" t="s">
        <v>108</v>
      </c>
      <c r="I43" s="73">
        <v>0.015</v>
      </c>
      <c r="J43" s="136">
        <f t="shared" si="4"/>
        <v>1404.435</v>
      </c>
      <c r="K43" s="69">
        <v>200</v>
      </c>
      <c r="L43" s="70">
        <v>38352</v>
      </c>
      <c r="M43" s="70">
        <v>37802</v>
      </c>
      <c r="N43" s="71" t="s">
        <v>108</v>
      </c>
      <c r="O43" s="233"/>
      <c r="P43" s="234"/>
      <c r="Q43" s="234"/>
      <c r="R43" s="234"/>
      <c r="S43" s="235"/>
      <c r="T43" s="74" t="s">
        <v>110</v>
      </c>
      <c r="U43" s="18"/>
    </row>
    <row r="44" spans="1:21" ht="15.75" customHeight="1">
      <c r="A44" s="17"/>
      <c r="B44" s="134">
        <f>IF(+M8="","",+M8)</f>
      </c>
      <c r="C44" s="75">
        <v>0</v>
      </c>
      <c r="D44" s="137">
        <f t="shared" si="3"/>
        <v>0</v>
      </c>
      <c r="E44" s="76">
        <v>0</v>
      </c>
      <c r="F44" s="77" t="s">
        <v>111</v>
      </c>
      <c r="G44" s="78" t="s">
        <v>112</v>
      </c>
      <c r="H44" s="79" t="s">
        <v>108</v>
      </c>
      <c r="I44" s="80">
        <v>0</v>
      </c>
      <c r="J44" s="137">
        <f t="shared" si="4"/>
        <v>0</v>
      </c>
      <c r="K44" s="76">
        <v>0</v>
      </c>
      <c r="L44" s="77" t="s">
        <v>111</v>
      </c>
      <c r="M44" s="77" t="s">
        <v>112</v>
      </c>
      <c r="N44" s="78" t="s">
        <v>108</v>
      </c>
      <c r="O44" s="244"/>
      <c r="P44" s="245"/>
      <c r="Q44" s="245"/>
      <c r="R44" s="245"/>
      <c r="S44" s="246"/>
      <c r="T44" s="81"/>
      <c r="U44" s="18"/>
    </row>
    <row r="45" spans="1:21" ht="15.75" customHeight="1">
      <c r="A45" s="17"/>
      <c r="B45" s="115" t="s">
        <v>113</v>
      </c>
      <c r="C45" s="138">
        <f>SUM(C39:C44)</f>
        <v>0.8500000000000001</v>
      </c>
      <c r="D45" s="139">
        <f>SUM(D39:D44)</f>
        <v>530561.5</v>
      </c>
      <c r="E45" s="139">
        <f>SUM(E39:E44)</f>
        <v>565</v>
      </c>
      <c r="F45" s="139"/>
      <c r="G45" s="140"/>
      <c r="H45" s="141"/>
      <c r="I45" s="142">
        <f>SUM(I39:I44)</f>
        <v>0.15000000000000002</v>
      </c>
      <c r="J45" s="139">
        <f>SUM(J39:J44)</f>
        <v>14044.35</v>
      </c>
      <c r="K45" s="139">
        <f>SUM(K39:K44)</f>
        <v>445</v>
      </c>
      <c r="L45" s="139"/>
      <c r="M45" s="139"/>
      <c r="N45" s="140"/>
      <c r="O45" s="117"/>
      <c r="P45" s="113"/>
      <c r="Q45" s="143"/>
      <c r="R45" s="143"/>
      <c r="S45" s="144"/>
      <c r="T45" s="145"/>
      <c r="U45" s="18"/>
    </row>
    <row r="46" spans="1:21" ht="6" customHeight="1" thickBot="1">
      <c r="A46" s="34"/>
      <c r="B46" s="82"/>
      <c r="C46" s="83"/>
      <c r="D46" s="83"/>
      <c r="E46" s="83"/>
      <c r="F46" s="83"/>
      <c r="G46" s="83"/>
      <c r="H46" s="83"/>
      <c r="I46" s="83"/>
      <c r="J46" s="83"/>
      <c r="K46" s="83"/>
      <c r="L46" s="83"/>
      <c r="M46" s="83"/>
      <c r="N46" s="83"/>
      <c r="O46" s="83"/>
      <c r="P46" s="83"/>
      <c r="Q46" s="83"/>
      <c r="R46" s="83"/>
      <c r="S46" s="83"/>
      <c r="T46" s="84"/>
      <c r="U46" s="36"/>
    </row>
    <row r="47" spans="1:21" ht="6" customHeight="1" thickBot="1">
      <c r="A47" s="85"/>
      <c r="B47" s="86"/>
      <c r="C47" s="87"/>
      <c r="D47" s="87"/>
      <c r="E47" s="87"/>
      <c r="F47" s="87"/>
      <c r="G47" s="87"/>
      <c r="H47" s="87"/>
      <c r="I47" s="87"/>
      <c r="J47" s="87"/>
      <c r="K47" s="87"/>
      <c r="L47" s="87"/>
      <c r="M47" s="87"/>
      <c r="N47" s="87"/>
      <c r="O47" s="87"/>
      <c r="P47" s="87"/>
      <c r="Q47" s="87"/>
      <c r="R47" s="87"/>
      <c r="S47" s="87"/>
      <c r="T47" s="88"/>
      <c r="U47" s="89"/>
    </row>
    <row r="48" spans="1:21" ht="81">
      <c r="A48" s="17"/>
      <c r="B48" s="90" t="s">
        <v>114</v>
      </c>
      <c r="C48" s="91"/>
      <c r="D48" s="91"/>
      <c r="E48" s="91"/>
      <c r="F48" s="91"/>
      <c r="G48" s="91"/>
      <c r="H48" s="91"/>
      <c r="I48" s="91"/>
      <c r="J48" s="91"/>
      <c r="K48" s="91"/>
      <c r="L48" s="91"/>
      <c r="M48" s="91"/>
      <c r="N48" s="91"/>
      <c r="O48" s="91"/>
      <c r="P48" s="91"/>
      <c r="Q48" s="91"/>
      <c r="R48" s="91"/>
      <c r="S48" s="91"/>
      <c r="T48" s="92"/>
      <c r="U48" s="18"/>
    </row>
    <row r="49" spans="1:21" ht="5.25" customHeight="1">
      <c r="A49" s="17"/>
      <c r="B49" s="39"/>
      <c r="C49" s="91"/>
      <c r="D49" s="91"/>
      <c r="E49" s="91"/>
      <c r="F49" s="91"/>
      <c r="G49" s="91"/>
      <c r="H49" s="91"/>
      <c r="I49" s="91"/>
      <c r="J49" s="91"/>
      <c r="K49" s="93"/>
      <c r="L49" s="93"/>
      <c r="M49" s="93"/>
      <c r="N49" s="93"/>
      <c r="O49" s="91"/>
      <c r="P49" s="91"/>
      <c r="Q49" s="91"/>
      <c r="R49" s="91"/>
      <c r="S49" s="91"/>
      <c r="T49" s="92"/>
      <c r="U49" s="18"/>
    </row>
    <row r="50" spans="1:21" ht="15.75">
      <c r="A50" s="17"/>
      <c r="B50" s="172"/>
      <c r="C50" s="299" t="str">
        <f>+C6</f>
        <v>Ursprungsplanung</v>
      </c>
      <c r="D50" s="300"/>
      <c r="E50" s="300"/>
      <c r="F50" s="300"/>
      <c r="G50" s="301"/>
      <c r="H50" s="249" t="s">
        <v>115</v>
      </c>
      <c r="I50" s="250"/>
      <c r="J50" s="251"/>
      <c r="K50" s="255" t="s">
        <v>116</v>
      </c>
      <c r="L50" s="256"/>
      <c r="M50" s="257"/>
      <c r="N50" s="148"/>
      <c r="O50" s="149"/>
      <c r="P50" s="149"/>
      <c r="Q50" s="149"/>
      <c r="R50" s="150"/>
      <c r="S50" s="125" t="s">
        <v>69</v>
      </c>
      <c r="T50" s="151"/>
      <c r="U50" s="18"/>
    </row>
    <row r="51" spans="1:21" ht="15.75">
      <c r="A51" s="17"/>
      <c r="B51" s="173"/>
      <c r="C51" s="302">
        <f>+C7</f>
        <v>2003</v>
      </c>
      <c r="D51" s="303"/>
      <c r="E51" s="303"/>
      <c r="F51" s="303"/>
      <c r="G51" s="304"/>
      <c r="H51" s="252"/>
      <c r="I51" s="253"/>
      <c r="J51" s="254"/>
      <c r="K51" s="258"/>
      <c r="L51" s="259"/>
      <c r="M51" s="260"/>
      <c r="N51" s="152">
        <f aca="true" t="shared" si="5" ref="N51:R52">+O7</f>
        <v>2003</v>
      </c>
      <c r="O51" s="153">
        <f t="shared" si="5"/>
        <v>2003</v>
      </c>
      <c r="P51" s="153">
        <f t="shared" si="5"/>
        <v>2004</v>
      </c>
      <c r="Q51" s="153">
        <f t="shared" si="5"/>
        <v>2002</v>
      </c>
      <c r="R51" s="154">
        <f t="shared" si="5"/>
        <v>2001</v>
      </c>
      <c r="S51" s="155"/>
      <c r="T51" s="156"/>
      <c r="U51" s="18"/>
    </row>
    <row r="52" spans="1:21" ht="25.5">
      <c r="A52" s="17"/>
      <c r="B52" s="174" t="s">
        <v>117</v>
      </c>
      <c r="C52" s="158" t="str">
        <f>+C8</f>
        <v>1. Quartal</v>
      </c>
      <c r="D52" s="158" t="str">
        <f>+D8</f>
        <v>2. Quartal</v>
      </c>
      <c r="E52" s="158" t="str">
        <f>+E8</f>
        <v>3. Quartal</v>
      </c>
      <c r="F52" s="158" t="str">
        <f>+F8</f>
        <v>4. Quartal</v>
      </c>
      <c r="G52" s="111" t="s">
        <v>80</v>
      </c>
      <c r="H52" s="175" t="s">
        <v>118</v>
      </c>
      <c r="I52" s="157" t="s">
        <v>119</v>
      </c>
      <c r="J52" s="159" t="s">
        <v>120</v>
      </c>
      <c r="K52" s="51" t="s">
        <v>121</v>
      </c>
      <c r="L52" s="48" t="s">
        <v>122</v>
      </c>
      <c r="M52" s="52" t="s">
        <v>123</v>
      </c>
      <c r="N52" s="157" t="str">
        <f t="shared" si="5"/>
        <v>Erwartung</v>
      </c>
      <c r="O52" s="158" t="str">
        <f t="shared" si="5"/>
        <v>Neues Ziel</v>
      </c>
      <c r="P52" s="158" t="str">
        <f t="shared" si="5"/>
        <v>Ziel  </v>
      </c>
      <c r="Q52" s="158" t="str">
        <f t="shared" si="5"/>
        <v>Ist</v>
      </c>
      <c r="R52" s="159" t="str">
        <f t="shared" si="5"/>
        <v>Ist</v>
      </c>
      <c r="S52" s="160"/>
      <c r="T52" s="161"/>
      <c r="U52" s="18"/>
    </row>
    <row r="53" spans="1:21" ht="12.75">
      <c r="A53" s="17"/>
      <c r="B53" s="331" t="s">
        <v>124</v>
      </c>
      <c r="C53" s="341">
        <v>12000</v>
      </c>
      <c r="D53" s="267">
        <v>8500</v>
      </c>
      <c r="E53" s="311">
        <v>10900</v>
      </c>
      <c r="F53" s="267">
        <v>14500</v>
      </c>
      <c r="G53" s="313">
        <f>SUM(C53:F53)</f>
        <v>45900</v>
      </c>
      <c r="H53" s="293">
        <f>+N33</f>
        <v>495000</v>
      </c>
      <c r="I53" s="239">
        <f>+'Bestände und Vorräte'!N33</f>
        <v>0</v>
      </c>
      <c r="J53" s="349">
        <f>+Verbindlichkeiten!N33</f>
        <v>0</v>
      </c>
      <c r="K53" s="274">
        <v>200000</v>
      </c>
      <c r="L53" s="267">
        <v>130000</v>
      </c>
      <c r="M53" s="286">
        <v>10000</v>
      </c>
      <c r="N53" s="270">
        <f>+G53+H53-I53+J53-K53-L53-M53</f>
        <v>200900</v>
      </c>
      <c r="O53" s="239">
        <f>+N53+(O31-P31)+I53-J53</f>
        <v>236461</v>
      </c>
      <c r="P53" s="267">
        <v>95000</v>
      </c>
      <c r="Q53" s="267">
        <v>165476</v>
      </c>
      <c r="R53" s="286">
        <v>123432</v>
      </c>
      <c r="S53" s="261" t="s">
        <v>125</v>
      </c>
      <c r="T53" s="262"/>
      <c r="U53" s="18"/>
    </row>
    <row r="54" spans="1:21" ht="12.75">
      <c r="A54" s="17"/>
      <c r="B54" s="332"/>
      <c r="C54" s="342"/>
      <c r="D54" s="334"/>
      <c r="E54" s="312"/>
      <c r="F54" s="334"/>
      <c r="G54" s="314"/>
      <c r="H54" s="294"/>
      <c r="I54" s="247"/>
      <c r="J54" s="350"/>
      <c r="K54" s="275"/>
      <c r="L54" s="284"/>
      <c r="M54" s="353"/>
      <c r="N54" s="271"/>
      <c r="O54" s="243"/>
      <c r="P54" s="243"/>
      <c r="Q54" s="243"/>
      <c r="R54" s="214"/>
      <c r="S54" s="263"/>
      <c r="T54" s="264"/>
      <c r="U54" s="18"/>
    </row>
    <row r="55" spans="1:21" ht="12.75">
      <c r="A55" s="17"/>
      <c r="B55" s="333" t="s">
        <v>126</v>
      </c>
      <c r="C55" s="343">
        <v>5000</v>
      </c>
      <c r="D55" s="242">
        <v>4500</v>
      </c>
      <c r="E55" s="309">
        <v>3500</v>
      </c>
      <c r="F55" s="242">
        <v>15000</v>
      </c>
      <c r="G55" s="335">
        <f>SUM(C55:F55)</f>
        <v>28000</v>
      </c>
      <c r="H55" s="295">
        <v>0</v>
      </c>
      <c r="I55" s="248">
        <v>0</v>
      </c>
      <c r="J55" s="351">
        <v>0</v>
      </c>
      <c r="K55" s="276">
        <v>0</v>
      </c>
      <c r="L55" s="242">
        <v>0</v>
      </c>
      <c r="M55" s="215">
        <v>0</v>
      </c>
      <c r="N55" s="272">
        <f>+G55+H55-I55+J55-K55-L55-M55</f>
        <v>28000</v>
      </c>
      <c r="O55" s="248">
        <f>+N55+I55-J55</f>
        <v>28000</v>
      </c>
      <c r="P55" s="242">
        <v>35000</v>
      </c>
      <c r="Q55" s="242">
        <v>18769</v>
      </c>
      <c r="R55" s="215">
        <v>9456</v>
      </c>
      <c r="S55" s="265"/>
      <c r="T55" s="266"/>
      <c r="U55" s="18"/>
    </row>
    <row r="56" spans="1:21" ht="12.75">
      <c r="A56" s="17"/>
      <c r="B56" s="318"/>
      <c r="C56" s="344"/>
      <c r="D56" s="243"/>
      <c r="E56" s="310"/>
      <c r="F56" s="243"/>
      <c r="G56" s="336"/>
      <c r="H56" s="296"/>
      <c r="I56" s="240"/>
      <c r="J56" s="352"/>
      <c r="K56" s="277"/>
      <c r="L56" s="285"/>
      <c r="M56" s="354"/>
      <c r="N56" s="355"/>
      <c r="O56" s="243"/>
      <c r="P56" s="243"/>
      <c r="Q56" s="243"/>
      <c r="R56" s="214"/>
      <c r="S56" s="263"/>
      <c r="T56" s="264"/>
      <c r="U56" s="18"/>
    </row>
    <row r="57" spans="1:21" ht="12.75">
      <c r="A57" s="17"/>
      <c r="B57" s="339" t="s">
        <v>127</v>
      </c>
      <c r="C57" s="345">
        <v>3500</v>
      </c>
      <c r="D57" s="305">
        <v>4000</v>
      </c>
      <c r="E57" s="307">
        <v>3800</v>
      </c>
      <c r="F57" s="305">
        <v>4700</v>
      </c>
      <c r="G57" s="337">
        <f>SUM(C57:F57)</f>
        <v>16000</v>
      </c>
      <c r="H57" s="297">
        <v>0</v>
      </c>
      <c r="I57" s="268">
        <v>0</v>
      </c>
      <c r="J57" s="282">
        <v>0</v>
      </c>
      <c r="K57" s="278">
        <v>0</v>
      </c>
      <c r="L57" s="305">
        <v>0</v>
      </c>
      <c r="M57" s="280">
        <v>0</v>
      </c>
      <c r="N57" s="272">
        <f>+G57+H57-I57+J57-K57-L57-M57</f>
        <v>16000</v>
      </c>
      <c r="O57" s="248">
        <f>+N57+I57-J57</f>
        <v>16000</v>
      </c>
      <c r="P57" s="242">
        <v>20000</v>
      </c>
      <c r="Q57" s="242">
        <v>5430</v>
      </c>
      <c r="R57" s="215">
        <v>5678</v>
      </c>
      <c r="S57" s="265"/>
      <c r="T57" s="266"/>
      <c r="U57" s="18"/>
    </row>
    <row r="58" spans="1:21" ht="12.75">
      <c r="A58" s="17"/>
      <c r="B58" s="340"/>
      <c r="C58" s="346"/>
      <c r="D58" s="306"/>
      <c r="E58" s="308"/>
      <c r="F58" s="306"/>
      <c r="G58" s="338"/>
      <c r="H58" s="298"/>
      <c r="I58" s="269"/>
      <c r="J58" s="283"/>
      <c r="K58" s="279"/>
      <c r="L58" s="348"/>
      <c r="M58" s="281"/>
      <c r="N58" s="273"/>
      <c r="O58" s="306"/>
      <c r="P58" s="306"/>
      <c r="Q58" s="306"/>
      <c r="R58" s="358"/>
      <c r="S58" s="356"/>
      <c r="T58" s="357"/>
      <c r="U58" s="18"/>
    </row>
    <row r="59" spans="1:21" ht="15.75">
      <c r="A59" s="17"/>
      <c r="B59" s="167" t="s">
        <v>128</v>
      </c>
      <c r="C59" s="168">
        <f aca="true" t="shared" si="6" ref="C59:R59">SUM(C53:C58)</f>
        <v>20500</v>
      </c>
      <c r="D59" s="162">
        <f t="shared" si="6"/>
        <v>17000</v>
      </c>
      <c r="E59" s="169">
        <f t="shared" si="6"/>
        <v>18200</v>
      </c>
      <c r="F59" s="162">
        <f t="shared" si="6"/>
        <v>34200</v>
      </c>
      <c r="G59" s="170">
        <f t="shared" si="6"/>
        <v>89900</v>
      </c>
      <c r="H59" s="171">
        <f t="shared" si="6"/>
        <v>495000</v>
      </c>
      <c r="I59" s="162">
        <f t="shared" si="6"/>
        <v>0</v>
      </c>
      <c r="J59" s="163">
        <f t="shared" si="6"/>
        <v>0</v>
      </c>
      <c r="K59" s="171">
        <f t="shared" si="6"/>
        <v>200000</v>
      </c>
      <c r="L59" s="162">
        <f t="shared" si="6"/>
        <v>130000</v>
      </c>
      <c r="M59" s="163">
        <f t="shared" si="6"/>
        <v>10000</v>
      </c>
      <c r="N59" s="164">
        <f t="shared" si="6"/>
        <v>244900</v>
      </c>
      <c r="O59" s="164">
        <f t="shared" si="6"/>
        <v>280461</v>
      </c>
      <c r="P59" s="164">
        <f t="shared" si="6"/>
        <v>150000</v>
      </c>
      <c r="Q59" s="164">
        <f t="shared" si="6"/>
        <v>189675</v>
      </c>
      <c r="R59" s="163">
        <f t="shared" si="6"/>
        <v>138566</v>
      </c>
      <c r="S59" s="165"/>
      <c r="T59" s="166"/>
      <c r="U59" s="18"/>
    </row>
    <row r="60" spans="1:21" ht="6" customHeight="1" thickBot="1">
      <c r="A60" s="34"/>
      <c r="B60" s="35"/>
      <c r="C60" s="35"/>
      <c r="D60" s="35"/>
      <c r="E60" s="35"/>
      <c r="F60" s="35"/>
      <c r="G60" s="35"/>
      <c r="H60" s="35"/>
      <c r="I60" s="35"/>
      <c r="J60" s="35"/>
      <c r="K60" s="35"/>
      <c r="L60" s="35"/>
      <c r="M60" s="35"/>
      <c r="N60" s="35"/>
      <c r="O60" s="35"/>
      <c r="P60" s="35"/>
      <c r="Q60" s="35"/>
      <c r="R60" s="35"/>
      <c r="S60" s="35"/>
      <c r="T60" s="35"/>
      <c r="U60" s="36"/>
    </row>
    <row r="65" ht="12.75">
      <c r="G65" s="94"/>
    </row>
    <row r="66" ht="12.75">
      <c r="G66" s="94"/>
    </row>
    <row r="67" ht="12.75">
      <c r="G67" s="94"/>
    </row>
    <row r="69" ht="12.75">
      <c r="G69" s="94"/>
    </row>
  </sheetData>
  <mergeCells count="281">
    <mergeCell ref="R53:R54"/>
    <mergeCell ref="S57:T58"/>
    <mergeCell ref="O53:O54"/>
    <mergeCell ref="O55:O56"/>
    <mergeCell ref="O57:O58"/>
    <mergeCell ref="P57:P58"/>
    <mergeCell ref="Q57:Q58"/>
    <mergeCell ref="R57:R58"/>
    <mergeCell ref="R55:R56"/>
    <mergeCell ref="Q55:Q56"/>
    <mergeCell ref="L57:L58"/>
    <mergeCell ref="P55:P56"/>
    <mergeCell ref="B2:T2"/>
    <mergeCell ref="J53:J54"/>
    <mergeCell ref="J55:J56"/>
    <mergeCell ref="M53:M54"/>
    <mergeCell ref="M55:M56"/>
    <mergeCell ref="N55:N56"/>
    <mergeCell ref="O23:O24"/>
    <mergeCell ref="O25:O26"/>
    <mergeCell ref="O29:O30"/>
    <mergeCell ref="N25:N26"/>
    <mergeCell ref="N27:N28"/>
    <mergeCell ref="N29:N30"/>
    <mergeCell ref="O27:O28"/>
    <mergeCell ref="O9:O10"/>
    <mergeCell ref="O11:O12"/>
    <mergeCell ref="O13:O14"/>
    <mergeCell ref="O15:O16"/>
    <mergeCell ref="O17:O18"/>
    <mergeCell ref="O19:O20"/>
    <mergeCell ref="O21:O22"/>
    <mergeCell ref="N17:N18"/>
    <mergeCell ref="N19:N20"/>
    <mergeCell ref="N21:N22"/>
    <mergeCell ref="N23:N24"/>
    <mergeCell ref="N9:N10"/>
    <mergeCell ref="N11:N12"/>
    <mergeCell ref="N13:N14"/>
    <mergeCell ref="N15:N16"/>
    <mergeCell ref="G55:G56"/>
    <mergeCell ref="G57:G58"/>
    <mergeCell ref="B57:B58"/>
    <mergeCell ref="C53:C54"/>
    <mergeCell ref="C55:C56"/>
    <mergeCell ref="C57:C58"/>
    <mergeCell ref="O6:S6"/>
    <mergeCell ref="C7:G7"/>
    <mergeCell ref="B53:B54"/>
    <mergeCell ref="B55:B56"/>
    <mergeCell ref="D53:D54"/>
    <mergeCell ref="D55:D56"/>
    <mergeCell ref="F53:F54"/>
    <mergeCell ref="F55:F56"/>
    <mergeCell ref="L29:L30"/>
    <mergeCell ref="M29:M30"/>
    <mergeCell ref="C6:G6"/>
    <mergeCell ref="H6:N6"/>
    <mergeCell ref="L25:L26"/>
    <mergeCell ref="M25:M26"/>
    <mergeCell ref="L17:L18"/>
    <mergeCell ref="M17:M18"/>
    <mergeCell ref="L19:L20"/>
    <mergeCell ref="M19:M20"/>
    <mergeCell ref="L13:L14"/>
    <mergeCell ref="M13:M14"/>
    <mergeCell ref="L27:L28"/>
    <mergeCell ref="M27:M28"/>
    <mergeCell ref="L21:L22"/>
    <mergeCell ref="M21:M22"/>
    <mergeCell ref="L23:L24"/>
    <mergeCell ref="M23:M24"/>
    <mergeCell ref="L15:L16"/>
    <mergeCell ref="M15:M16"/>
    <mergeCell ref="L9:L10"/>
    <mergeCell ref="M9:M10"/>
    <mergeCell ref="L11:L12"/>
    <mergeCell ref="M11:M12"/>
    <mergeCell ref="H29:H30"/>
    <mergeCell ref="I29:I30"/>
    <mergeCell ref="J29:J30"/>
    <mergeCell ref="K29:K30"/>
    <mergeCell ref="H27:H28"/>
    <mergeCell ref="I27:I28"/>
    <mergeCell ref="J27:J28"/>
    <mergeCell ref="K27:K28"/>
    <mergeCell ref="H25:H26"/>
    <mergeCell ref="I25:I26"/>
    <mergeCell ref="J25:J26"/>
    <mergeCell ref="K25:K26"/>
    <mergeCell ref="K21:K22"/>
    <mergeCell ref="H23:H24"/>
    <mergeCell ref="I23:I24"/>
    <mergeCell ref="J23:J24"/>
    <mergeCell ref="K23:K24"/>
    <mergeCell ref="K15:K16"/>
    <mergeCell ref="H17:H18"/>
    <mergeCell ref="I17:I18"/>
    <mergeCell ref="J17:J18"/>
    <mergeCell ref="K17:K18"/>
    <mergeCell ref="H15:H16"/>
    <mergeCell ref="I15:I16"/>
    <mergeCell ref="J15:J16"/>
    <mergeCell ref="K11:K12"/>
    <mergeCell ref="H13:H14"/>
    <mergeCell ref="I13:I14"/>
    <mergeCell ref="J13:J14"/>
    <mergeCell ref="K13:K14"/>
    <mergeCell ref="B25:B26"/>
    <mergeCell ref="B27:B28"/>
    <mergeCell ref="B29:B30"/>
    <mergeCell ref="B11:B12"/>
    <mergeCell ref="B13:B14"/>
    <mergeCell ref="B15:B16"/>
    <mergeCell ref="B17:B18"/>
    <mergeCell ref="B19:B20"/>
    <mergeCell ref="B21:B22"/>
    <mergeCell ref="B23:B24"/>
    <mergeCell ref="H9:H10"/>
    <mergeCell ref="I9:I10"/>
    <mergeCell ref="J9:J10"/>
    <mergeCell ref="K9:K10"/>
    <mergeCell ref="B9:B10"/>
    <mergeCell ref="H11:H12"/>
    <mergeCell ref="I11:I12"/>
    <mergeCell ref="J11:J12"/>
    <mergeCell ref="G9:G10"/>
    <mergeCell ref="G11:G12"/>
    <mergeCell ref="C9:C10"/>
    <mergeCell ref="D9:D10"/>
    <mergeCell ref="E9:E10"/>
    <mergeCell ref="F9:F10"/>
    <mergeCell ref="G27:G28"/>
    <mergeCell ref="C29:C30"/>
    <mergeCell ref="D29:D30"/>
    <mergeCell ref="E29:E30"/>
    <mergeCell ref="F29:F30"/>
    <mergeCell ref="G29:G30"/>
    <mergeCell ref="C27:C28"/>
    <mergeCell ref="D27:D28"/>
    <mergeCell ref="E27:E28"/>
    <mergeCell ref="F27:F28"/>
    <mergeCell ref="G23:G24"/>
    <mergeCell ref="C25:C26"/>
    <mergeCell ref="D25:D26"/>
    <mergeCell ref="E25:E26"/>
    <mergeCell ref="F25:F26"/>
    <mergeCell ref="G25:G26"/>
    <mergeCell ref="C23:C24"/>
    <mergeCell ref="D23:D24"/>
    <mergeCell ref="E23:E24"/>
    <mergeCell ref="F23:F24"/>
    <mergeCell ref="G19:G20"/>
    <mergeCell ref="C21:C22"/>
    <mergeCell ref="D21:D22"/>
    <mergeCell ref="E21:E22"/>
    <mergeCell ref="F21:F22"/>
    <mergeCell ref="G21:G22"/>
    <mergeCell ref="C19:C20"/>
    <mergeCell ref="D19:D20"/>
    <mergeCell ref="E19:E20"/>
    <mergeCell ref="F19:F20"/>
    <mergeCell ref="G15:G16"/>
    <mergeCell ref="C17:C18"/>
    <mergeCell ref="D17:D18"/>
    <mergeCell ref="E17:E18"/>
    <mergeCell ref="F17:F18"/>
    <mergeCell ref="G17:G18"/>
    <mergeCell ref="C15:C16"/>
    <mergeCell ref="D15:D16"/>
    <mergeCell ref="E15:E16"/>
    <mergeCell ref="F15:F16"/>
    <mergeCell ref="G13:G14"/>
    <mergeCell ref="C11:C12"/>
    <mergeCell ref="D11:D12"/>
    <mergeCell ref="E11:E12"/>
    <mergeCell ref="F11:F12"/>
    <mergeCell ref="C13:C14"/>
    <mergeCell ref="D13:D14"/>
    <mergeCell ref="E13:E14"/>
    <mergeCell ref="F13:F14"/>
    <mergeCell ref="H55:H56"/>
    <mergeCell ref="H57:H58"/>
    <mergeCell ref="C50:G50"/>
    <mergeCell ref="C51:G51"/>
    <mergeCell ref="D57:D58"/>
    <mergeCell ref="E57:E58"/>
    <mergeCell ref="E55:E56"/>
    <mergeCell ref="E53:E54"/>
    <mergeCell ref="F57:F58"/>
    <mergeCell ref="G53:G54"/>
    <mergeCell ref="P19:P20"/>
    <mergeCell ref="P21:P22"/>
    <mergeCell ref="H53:H54"/>
    <mergeCell ref="H19:H20"/>
    <mergeCell ref="I19:I20"/>
    <mergeCell ref="J19:J20"/>
    <mergeCell ref="K19:K20"/>
    <mergeCell ref="H21:H22"/>
    <mergeCell ref="I21:I22"/>
    <mergeCell ref="J21:J22"/>
    <mergeCell ref="P11:P12"/>
    <mergeCell ref="P13:P14"/>
    <mergeCell ref="P15:P16"/>
    <mergeCell ref="P17:P18"/>
    <mergeCell ref="P23:P24"/>
    <mergeCell ref="P25:P26"/>
    <mergeCell ref="P27:P28"/>
    <mergeCell ref="P29:P30"/>
    <mergeCell ref="T9:T10"/>
    <mergeCell ref="T11:T12"/>
    <mergeCell ref="T13:T14"/>
    <mergeCell ref="T15:T16"/>
    <mergeCell ref="T17:T18"/>
    <mergeCell ref="T19:T20"/>
    <mergeCell ref="T21:T22"/>
    <mergeCell ref="T23:T24"/>
    <mergeCell ref="T25:T26"/>
    <mergeCell ref="T27:T28"/>
    <mergeCell ref="T29:T30"/>
    <mergeCell ref="Q9:Q10"/>
    <mergeCell ref="Q11:Q12"/>
    <mergeCell ref="Q13:Q14"/>
    <mergeCell ref="Q15:Q16"/>
    <mergeCell ref="Q17:Q18"/>
    <mergeCell ref="Q19:Q20"/>
    <mergeCell ref="Q21:Q22"/>
    <mergeCell ref="Q23:Q24"/>
    <mergeCell ref="Q25:Q26"/>
    <mergeCell ref="Q27:Q28"/>
    <mergeCell ref="Q29:Q30"/>
    <mergeCell ref="R21:R22"/>
    <mergeCell ref="R23:R24"/>
    <mergeCell ref="R9:R10"/>
    <mergeCell ref="R11:R12"/>
    <mergeCell ref="R13:R14"/>
    <mergeCell ref="R15:R16"/>
    <mergeCell ref="R29:R30"/>
    <mergeCell ref="S9:S10"/>
    <mergeCell ref="S11:S12"/>
    <mergeCell ref="S13:S14"/>
    <mergeCell ref="S15:S16"/>
    <mergeCell ref="S17:S18"/>
    <mergeCell ref="S19:S20"/>
    <mergeCell ref="S21:S22"/>
    <mergeCell ref="R17:R18"/>
    <mergeCell ref="R19:R20"/>
    <mergeCell ref="I57:I58"/>
    <mergeCell ref="N53:N54"/>
    <mergeCell ref="N57:N58"/>
    <mergeCell ref="K53:K54"/>
    <mergeCell ref="K55:K56"/>
    <mergeCell ref="K57:K58"/>
    <mergeCell ref="M57:M58"/>
    <mergeCell ref="J57:J58"/>
    <mergeCell ref="L53:L54"/>
    <mergeCell ref="L55:L56"/>
    <mergeCell ref="O43:S43"/>
    <mergeCell ref="O44:S44"/>
    <mergeCell ref="I53:I54"/>
    <mergeCell ref="I55:I56"/>
    <mergeCell ref="H50:J51"/>
    <mergeCell ref="K50:M51"/>
    <mergeCell ref="S53:T54"/>
    <mergeCell ref="S55:T56"/>
    <mergeCell ref="P53:P54"/>
    <mergeCell ref="Q53:Q54"/>
    <mergeCell ref="P9:P10"/>
    <mergeCell ref="C37:H37"/>
    <mergeCell ref="O41:S41"/>
    <mergeCell ref="O42:S42"/>
    <mergeCell ref="S23:S24"/>
    <mergeCell ref="S25:S26"/>
    <mergeCell ref="S27:S28"/>
    <mergeCell ref="S29:S30"/>
    <mergeCell ref="R25:R26"/>
    <mergeCell ref="R27:R28"/>
    <mergeCell ref="O38:S38"/>
    <mergeCell ref="O39:S39"/>
    <mergeCell ref="O40:S40"/>
    <mergeCell ref="I37:N37"/>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60" r:id="rId4"/>
  <drawing r:id="rId3"/>
  <legacyDrawing r:id="rId2"/>
</worksheet>
</file>

<file path=xl/worksheets/sheet6.xml><?xml version="1.0" encoding="utf-8"?>
<worksheet xmlns="http://schemas.openxmlformats.org/spreadsheetml/2006/main" xmlns:r="http://schemas.openxmlformats.org/officeDocument/2006/relationships">
  <sheetPr codeName="Tabelle4">
    <pageSetUpPr fitToPage="1"/>
  </sheetPr>
  <dimension ref="A1:U55"/>
  <sheetViews>
    <sheetView showGridLines="0" showRowColHeaders="0" zoomScale="80" zoomScaleNormal="80" workbookViewId="0" topLeftCell="A1">
      <pane xSplit="2" ySplit="8" topLeftCell="C9" activePane="bottomRight" state="frozen"/>
      <selection pane="topLeft" activeCell="C5" sqref="C5"/>
      <selection pane="topRight" activeCell="C5" sqref="C5"/>
      <selection pane="bottomLeft" activeCell="C5" sqref="C5"/>
      <selection pane="bottomRight" activeCell="B9" sqref="B9:B10"/>
    </sheetView>
  </sheetViews>
  <sheetFormatPr defaultColWidth="11.421875" defaultRowHeight="12.75"/>
  <cols>
    <col min="1" max="1" width="0.85546875" style="0" customWidth="1"/>
    <col min="2" max="2" width="25.7109375" style="0" customWidth="1"/>
    <col min="3" max="3" width="10.7109375" style="0" customWidth="1"/>
    <col min="4" max="4" width="10.57421875" style="0" customWidth="1"/>
    <col min="5" max="5" width="10.421875" style="0" customWidth="1"/>
    <col min="6" max="6" width="10.7109375" style="0" customWidth="1"/>
    <col min="7" max="7" width="11.140625" style="0" customWidth="1"/>
    <col min="8" max="8" width="11.57421875" style="0" customWidth="1"/>
    <col min="9" max="12" width="9.28125" style="0" customWidth="1"/>
    <col min="13" max="13" width="11.00390625" style="0" customWidth="1"/>
    <col min="14" max="14" width="11.8515625" style="0" customWidth="1"/>
    <col min="16" max="17" width="9.8515625" style="0" customWidth="1"/>
    <col min="18" max="18" width="11.140625" style="0" customWidth="1"/>
    <col min="19" max="19" width="11.00390625" style="0" customWidth="1"/>
    <col min="20" max="20" width="30.57421875" style="0" customWidth="1"/>
    <col min="21" max="21" width="0.9921875" style="0" customWidth="1"/>
  </cols>
  <sheetData>
    <row r="1" spans="1:21" ht="6" customHeight="1">
      <c r="A1" s="14"/>
      <c r="B1" s="15"/>
      <c r="C1" s="15"/>
      <c r="D1" s="15"/>
      <c r="E1" s="15"/>
      <c r="F1" s="15"/>
      <c r="G1" s="15"/>
      <c r="H1" s="15"/>
      <c r="I1" s="15"/>
      <c r="J1" s="15"/>
      <c r="K1" s="15"/>
      <c r="L1" s="15"/>
      <c r="M1" s="15"/>
      <c r="N1" s="15"/>
      <c r="O1" s="15"/>
      <c r="P1" s="15"/>
      <c r="Q1" s="15"/>
      <c r="R1" s="15"/>
      <c r="S1" s="15"/>
      <c r="T1" s="15"/>
      <c r="U1" s="16"/>
    </row>
    <row r="2" spans="1:21" ht="26.25">
      <c r="A2" s="17"/>
      <c r="B2" s="224" t="s">
        <v>40</v>
      </c>
      <c r="C2" s="225"/>
      <c r="D2" s="225"/>
      <c r="E2" s="225"/>
      <c r="F2" s="225"/>
      <c r="G2" s="225"/>
      <c r="H2" s="225"/>
      <c r="I2" s="225"/>
      <c r="J2" s="225"/>
      <c r="K2" s="225"/>
      <c r="L2" s="225"/>
      <c r="M2" s="225"/>
      <c r="N2" s="225"/>
      <c r="O2" s="225"/>
      <c r="P2" s="225"/>
      <c r="Q2" s="225"/>
      <c r="R2" s="225"/>
      <c r="S2" s="225"/>
      <c r="T2" s="226"/>
      <c r="U2" s="18"/>
    </row>
    <row r="3" spans="1:21" ht="6" customHeight="1">
      <c r="A3" s="17"/>
      <c r="B3" s="19"/>
      <c r="C3" s="19"/>
      <c r="D3" s="19"/>
      <c r="E3" s="19"/>
      <c r="F3" s="19"/>
      <c r="G3" s="19"/>
      <c r="H3" s="19"/>
      <c r="I3" s="19"/>
      <c r="J3" s="19"/>
      <c r="K3" s="19"/>
      <c r="L3" s="19"/>
      <c r="M3" s="19"/>
      <c r="N3" s="19"/>
      <c r="O3" s="19"/>
      <c r="P3" s="19"/>
      <c r="Q3" s="19"/>
      <c r="R3" s="19"/>
      <c r="S3" s="19"/>
      <c r="T3" s="19"/>
      <c r="U3" s="18"/>
    </row>
    <row r="4" spans="1:21" ht="40.5">
      <c r="A4" s="17"/>
      <c r="B4" s="90" t="s">
        <v>129</v>
      </c>
      <c r="C4" s="19"/>
      <c r="D4" s="19"/>
      <c r="E4" s="19"/>
      <c r="F4" s="19"/>
      <c r="G4" s="19"/>
      <c r="H4" s="19"/>
      <c r="I4" s="19"/>
      <c r="J4" s="19"/>
      <c r="K4" s="19"/>
      <c r="L4" s="19"/>
      <c r="M4" s="19"/>
      <c r="N4" s="19"/>
      <c r="O4" s="19"/>
      <c r="P4" s="19"/>
      <c r="Q4" s="19"/>
      <c r="R4" s="19"/>
      <c r="S4" s="95" t="s">
        <v>65</v>
      </c>
      <c r="T4" s="96">
        <f>+'Forderungen und liquide Mittel'!T4</f>
        <v>37603</v>
      </c>
      <c r="U4" s="18"/>
    </row>
    <row r="5" spans="1:21" ht="5.25" customHeight="1">
      <c r="A5" s="17"/>
      <c r="B5" s="39"/>
      <c r="C5" s="19"/>
      <c r="D5" s="19"/>
      <c r="E5" s="19"/>
      <c r="F5" s="19"/>
      <c r="G5" s="19"/>
      <c r="H5" s="19"/>
      <c r="I5" s="19"/>
      <c r="J5" s="19"/>
      <c r="K5" s="19"/>
      <c r="L5" s="19"/>
      <c r="M5" s="19"/>
      <c r="N5" s="19"/>
      <c r="O5" s="19"/>
      <c r="P5" s="19"/>
      <c r="Q5" s="19"/>
      <c r="R5" s="19"/>
      <c r="S5" s="19"/>
      <c r="T5" s="19"/>
      <c r="U5" s="18"/>
    </row>
    <row r="6" spans="1:21" ht="15.75">
      <c r="A6" s="17"/>
      <c r="B6" s="40"/>
      <c r="C6" s="322" t="str">
        <f>+'Forderungen und liquide Mittel'!C6</f>
        <v>Ursprungsplanung</v>
      </c>
      <c r="D6" s="323"/>
      <c r="E6" s="323"/>
      <c r="F6" s="323"/>
      <c r="G6" s="324"/>
      <c r="H6" s="325" t="str">
        <f>+'Forderungen und liquide Mittel'!H6</f>
        <v>geplante/laufende Maßnahmen</v>
      </c>
      <c r="I6" s="323"/>
      <c r="J6" s="323"/>
      <c r="K6" s="323"/>
      <c r="L6" s="323"/>
      <c r="M6" s="323"/>
      <c r="N6" s="324"/>
      <c r="O6" s="325" t="str">
        <f>+'Forderungen und liquide Mittel'!O6</f>
        <v>Jahresdarstellungen</v>
      </c>
      <c r="P6" s="326"/>
      <c r="Q6" s="326"/>
      <c r="R6" s="326"/>
      <c r="S6" s="327"/>
      <c r="T6" s="176" t="s">
        <v>69</v>
      </c>
      <c r="U6" s="18"/>
    </row>
    <row r="7" spans="1:21" ht="15.75">
      <c r="A7" s="17"/>
      <c r="B7" s="41"/>
      <c r="C7" s="361">
        <f>+'Forderungen und liquide Mittel'!C7</f>
        <v>2003</v>
      </c>
      <c r="D7" s="362"/>
      <c r="E7" s="362"/>
      <c r="F7" s="362"/>
      <c r="G7" s="363"/>
      <c r="H7" s="97"/>
      <c r="I7" s="97"/>
      <c r="J7" s="97"/>
      <c r="K7" s="97"/>
      <c r="L7" s="97"/>
      <c r="M7" s="97"/>
      <c r="N7" s="43"/>
      <c r="O7" s="44">
        <f>+C7</f>
        <v>2003</v>
      </c>
      <c r="P7" s="45">
        <f>+O7</f>
        <v>2003</v>
      </c>
      <c r="Q7" s="45">
        <f>+P7+1</f>
        <v>2004</v>
      </c>
      <c r="R7" s="45">
        <f>+C7-1</f>
        <v>2002</v>
      </c>
      <c r="S7" s="46">
        <f>+C7-2</f>
        <v>2001</v>
      </c>
      <c r="T7" s="120"/>
      <c r="U7" s="18"/>
    </row>
    <row r="8" spans="1:21" ht="29.25" customHeight="1">
      <c r="A8" s="17"/>
      <c r="B8" s="47" t="s">
        <v>130</v>
      </c>
      <c r="C8" s="48" t="str">
        <f>+'Forderungen und liquide Mittel'!C8</f>
        <v>1. Quartal</v>
      </c>
      <c r="D8" s="48" t="str">
        <f>+'Forderungen und liquide Mittel'!D8</f>
        <v>2. Quartal</v>
      </c>
      <c r="E8" s="48" t="str">
        <f>+'Forderungen und liquide Mittel'!E8</f>
        <v>3. Quartal</v>
      </c>
      <c r="F8" s="48" t="str">
        <f>+'Forderungen und liquide Mittel'!F8</f>
        <v>4. Quartal</v>
      </c>
      <c r="G8" s="111" t="s">
        <v>75</v>
      </c>
      <c r="H8" s="49" t="s">
        <v>131</v>
      </c>
      <c r="I8" s="50" t="s">
        <v>132</v>
      </c>
      <c r="J8" s="50" t="s">
        <v>133</v>
      </c>
      <c r="K8" s="50" t="s">
        <v>134</v>
      </c>
      <c r="L8" s="50" t="s">
        <v>135</v>
      </c>
      <c r="M8" s="50" t="s">
        <v>136</v>
      </c>
      <c r="N8" s="111" t="s">
        <v>80</v>
      </c>
      <c r="O8" s="51" t="str">
        <f>+'Forderungen und liquide Mittel'!O8</f>
        <v>Erwartung</v>
      </c>
      <c r="P8" s="48" t="str">
        <f>+'Forderungen und liquide Mittel'!P8</f>
        <v>Neues Ziel</v>
      </c>
      <c r="Q8" s="48" t="str">
        <f>+'Forderungen und liquide Mittel'!Q8</f>
        <v>Ziel  </v>
      </c>
      <c r="R8" s="48" t="str">
        <f>+'Forderungen und liquide Mittel'!R8</f>
        <v>Ist</v>
      </c>
      <c r="S8" s="52" t="str">
        <f>+'Forderungen und liquide Mittel'!S8</f>
        <v>Ist</v>
      </c>
      <c r="T8" s="121"/>
      <c r="U8" s="18"/>
    </row>
    <row r="9" spans="1:21" ht="12.75">
      <c r="A9" s="17"/>
      <c r="B9" s="317" t="s">
        <v>137</v>
      </c>
      <c r="C9" s="267">
        <v>23658</v>
      </c>
      <c r="D9" s="267">
        <v>26754</v>
      </c>
      <c r="E9" s="267">
        <v>31090</v>
      </c>
      <c r="F9" s="267">
        <v>32143</v>
      </c>
      <c r="G9" s="319">
        <f>SUM(C9:F9)</f>
        <v>113645</v>
      </c>
      <c r="H9" s="267">
        <v>28000</v>
      </c>
      <c r="I9" s="267">
        <v>0</v>
      </c>
      <c r="J9" s="267">
        <v>0</v>
      </c>
      <c r="K9" s="267">
        <v>0</v>
      </c>
      <c r="L9" s="267">
        <v>0</v>
      </c>
      <c r="M9" s="267">
        <v>0</v>
      </c>
      <c r="N9" s="319">
        <f>SUM(H9:M9)</f>
        <v>28000</v>
      </c>
      <c r="O9" s="293">
        <f>+G9-N9</f>
        <v>85645</v>
      </c>
      <c r="P9" s="270">
        <f>IF($C$45&lt;&gt;0,ROUND(+G9*(1-$C$45),0),+O9)</f>
        <v>79552</v>
      </c>
      <c r="Q9" s="239">
        <f>IF($I$45&lt;&gt;0,ROUND(+P9*(1-$I$45),0),+P9)</f>
        <v>59664</v>
      </c>
      <c r="R9" s="267">
        <v>101534</v>
      </c>
      <c r="S9" s="286">
        <v>105563</v>
      </c>
      <c r="T9" s="360"/>
      <c r="U9" s="18"/>
    </row>
    <row r="10" spans="1:21" ht="12.75">
      <c r="A10" s="17"/>
      <c r="B10" s="318"/>
      <c r="C10" s="243"/>
      <c r="D10" s="243"/>
      <c r="E10" s="243"/>
      <c r="F10" s="243"/>
      <c r="G10" s="316"/>
      <c r="H10" s="243"/>
      <c r="I10" s="243"/>
      <c r="J10" s="243"/>
      <c r="K10" s="243"/>
      <c r="L10" s="243"/>
      <c r="M10" s="243"/>
      <c r="N10" s="316"/>
      <c r="O10" s="296"/>
      <c r="P10" s="359"/>
      <c r="Q10" s="240"/>
      <c r="R10" s="243"/>
      <c r="S10" s="214"/>
      <c r="T10" s="289"/>
      <c r="U10" s="18"/>
    </row>
    <row r="11" spans="1:21" ht="12.75">
      <c r="A11" s="17"/>
      <c r="B11" s="320" t="s">
        <v>138</v>
      </c>
      <c r="C11" s="242">
        <v>23086</v>
      </c>
      <c r="D11" s="242">
        <v>25351</v>
      </c>
      <c r="E11" s="242">
        <v>29870</v>
      </c>
      <c r="F11" s="242">
        <v>31195</v>
      </c>
      <c r="G11" s="315">
        <f>SUM(C11:F11)</f>
        <v>109502</v>
      </c>
      <c r="H11" s="242">
        <v>19500</v>
      </c>
      <c r="I11" s="242">
        <v>0</v>
      </c>
      <c r="J11" s="242">
        <v>0</v>
      </c>
      <c r="K11" s="242">
        <v>2000</v>
      </c>
      <c r="L11" s="242">
        <v>0</v>
      </c>
      <c r="M11" s="242">
        <v>0</v>
      </c>
      <c r="N11" s="315">
        <f>SUM(H11:M11)</f>
        <v>21500</v>
      </c>
      <c r="O11" s="295">
        <f>+G11-N11</f>
        <v>88002</v>
      </c>
      <c r="P11" s="272">
        <f>IF($C$45&lt;&gt;0,ROUND(+G11*(1-$C$45),0),+O11)</f>
        <v>76651</v>
      </c>
      <c r="Q11" s="248">
        <f>IF($I$45&lt;&gt;0,ROUND(+P11*(1-$I$45),0),+P11)</f>
        <v>57488</v>
      </c>
      <c r="R11" s="242">
        <v>99543</v>
      </c>
      <c r="S11" s="215">
        <v>102954</v>
      </c>
      <c r="T11" s="288"/>
      <c r="U11" s="18"/>
    </row>
    <row r="12" spans="1:21" ht="12.75">
      <c r="A12" s="17"/>
      <c r="B12" s="321"/>
      <c r="C12" s="243"/>
      <c r="D12" s="243"/>
      <c r="E12" s="243"/>
      <c r="F12" s="243"/>
      <c r="G12" s="316"/>
      <c r="H12" s="243"/>
      <c r="I12" s="243"/>
      <c r="J12" s="243"/>
      <c r="K12" s="243"/>
      <c r="L12" s="243"/>
      <c r="M12" s="243"/>
      <c r="N12" s="316"/>
      <c r="O12" s="296"/>
      <c r="P12" s="359"/>
      <c r="Q12" s="240"/>
      <c r="R12" s="243"/>
      <c r="S12" s="214"/>
      <c r="T12" s="289"/>
      <c r="U12" s="18"/>
    </row>
    <row r="13" spans="1:21" ht="12.75">
      <c r="A13" s="17"/>
      <c r="B13" s="320" t="s">
        <v>139</v>
      </c>
      <c r="C13" s="242">
        <v>22009</v>
      </c>
      <c r="D13" s="242">
        <v>22941</v>
      </c>
      <c r="E13" s="242">
        <v>23546</v>
      </c>
      <c r="F13" s="242">
        <v>26750</v>
      </c>
      <c r="G13" s="315">
        <f>SUM(C13:F13)</f>
        <v>95246</v>
      </c>
      <c r="H13" s="242">
        <v>9000</v>
      </c>
      <c r="I13" s="242">
        <v>0</v>
      </c>
      <c r="J13" s="242">
        <v>0</v>
      </c>
      <c r="K13" s="242">
        <v>1700</v>
      </c>
      <c r="L13" s="242">
        <v>0</v>
      </c>
      <c r="M13" s="242">
        <v>0</v>
      </c>
      <c r="N13" s="315">
        <f>SUM(H13:M13)</f>
        <v>10700</v>
      </c>
      <c r="O13" s="295">
        <f>+G13-N13</f>
        <v>84546</v>
      </c>
      <c r="P13" s="272">
        <f>IF($C$45&lt;&gt;0,ROUND(+G13*(1-$C$45),0),+O13)</f>
        <v>66672</v>
      </c>
      <c r="Q13" s="248">
        <f>IF($I$45&lt;&gt;0,ROUND(+P13*(1-$I$45),0),+P13)</f>
        <v>50004</v>
      </c>
      <c r="R13" s="242">
        <v>94065</v>
      </c>
      <c r="S13" s="215">
        <v>97640</v>
      </c>
      <c r="T13" s="288"/>
      <c r="U13" s="18"/>
    </row>
    <row r="14" spans="1:21" ht="12.75">
      <c r="A14" s="17"/>
      <c r="B14" s="321"/>
      <c r="C14" s="243"/>
      <c r="D14" s="243"/>
      <c r="E14" s="243"/>
      <c r="F14" s="243"/>
      <c r="G14" s="316"/>
      <c r="H14" s="243"/>
      <c r="I14" s="243"/>
      <c r="J14" s="243"/>
      <c r="K14" s="243"/>
      <c r="L14" s="243"/>
      <c r="M14" s="243"/>
      <c r="N14" s="316"/>
      <c r="O14" s="296"/>
      <c r="P14" s="359"/>
      <c r="Q14" s="240"/>
      <c r="R14" s="243"/>
      <c r="S14" s="214"/>
      <c r="T14" s="289"/>
      <c r="U14" s="18"/>
    </row>
    <row r="15" spans="1:21" ht="12.75">
      <c r="A15" s="17"/>
      <c r="B15" s="320" t="s">
        <v>140</v>
      </c>
      <c r="C15" s="242">
        <v>19990</v>
      </c>
      <c r="D15" s="242">
        <v>20984</v>
      </c>
      <c r="E15" s="242">
        <v>21654</v>
      </c>
      <c r="F15" s="242">
        <v>23768</v>
      </c>
      <c r="G15" s="315">
        <f>SUM(C15:F15)</f>
        <v>86396</v>
      </c>
      <c r="H15" s="242">
        <v>7000</v>
      </c>
      <c r="I15" s="242">
        <v>0</v>
      </c>
      <c r="J15" s="242">
        <v>0</v>
      </c>
      <c r="K15" s="242">
        <v>1000</v>
      </c>
      <c r="L15" s="242">
        <v>0</v>
      </c>
      <c r="M15" s="242">
        <v>0</v>
      </c>
      <c r="N15" s="315">
        <f>SUM(H15:M15)</f>
        <v>8000</v>
      </c>
      <c r="O15" s="295">
        <f>+G15-N15</f>
        <v>78396</v>
      </c>
      <c r="P15" s="272">
        <f>IF($C$45&lt;&gt;0,ROUND(+G15*(1-$C$45),0),+O15)</f>
        <v>60477</v>
      </c>
      <c r="Q15" s="248">
        <f>IF($I$45&lt;&gt;0,ROUND(+P15*(1-$I$45),0),+P15)</f>
        <v>45358</v>
      </c>
      <c r="R15" s="242">
        <v>87650</v>
      </c>
      <c r="S15" s="215">
        <v>92176</v>
      </c>
      <c r="T15" s="288"/>
      <c r="U15" s="18"/>
    </row>
    <row r="16" spans="1:21" ht="12.75">
      <c r="A16" s="17"/>
      <c r="B16" s="321"/>
      <c r="C16" s="243"/>
      <c r="D16" s="243"/>
      <c r="E16" s="243"/>
      <c r="F16" s="243"/>
      <c r="G16" s="316"/>
      <c r="H16" s="243"/>
      <c r="I16" s="243"/>
      <c r="J16" s="243"/>
      <c r="K16" s="243"/>
      <c r="L16" s="243"/>
      <c r="M16" s="243"/>
      <c r="N16" s="316"/>
      <c r="O16" s="296"/>
      <c r="P16" s="359"/>
      <c r="Q16" s="240"/>
      <c r="R16" s="243"/>
      <c r="S16" s="214"/>
      <c r="T16" s="289"/>
      <c r="U16" s="18"/>
    </row>
    <row r="17" spans="1:21" ht="12.75">
      <c r="A17" s="17"/>
      <c r="B17" s="320" t="s">
        <v>141</v>
      </c>
      <c r="C17" s="242">
        <v>19076</v>
      </c>
      <c r="D17" s="242">
        <v>19658</v>
      </c>
      <c r="E17" s="242">
        <v>19991</v>
      </c>
      <c r="F17" s="242">
        <v>20943</v>
      </c>
      <c r="G17" s="315">
        <f>SUM(C17:F17)</f>
        <v>79668</v>
      </c>
      <c r="H17" s="242">
        <v>7500</v>
      </c>
      <c r="I17" s="242">
        <v>0</v>
      </c>
      <c r="J17" s="242">
        <v>0</v>
      </c>
      <c r="K17" s="242">
        <v>0</v>
      </c>
      <c r="L17" s="242">
        <v>0</v>
      </c>
      <c r="M17" s="242">
        <v>0</v>
      </c>
      <c r="N17" s="315">
        <f>SUM(H17:M17)</f>
        <v>7500</v>
      </c>
      <c r="O17" s="295">
        <f>+G17-N17</f>
        <v>72168</v>
      </c>
      <c r="P17" s="272">
        <f>IF($C$45&lt;&gt;0,ROUND(+G17*(1-$C$45),0),+O17)</f>
        <v>55768</v>
      </c>
      <c r="Q17" s="248">
        <f>IF($I$45&lt;&gt;0,ROUND(+P17*(1-$I$45),0),+P17)</f>
        <v>41826</v>
      </c>
      <c r="R17" s="242">
        <v>82947</v>
      </c>
      <c r="S17" s="215">
        <v>82543</v>
      </c>
      <c r="T17" s="288"/>
      <c r="U17" s="18"/>
    </row>
    <row r="18" spans="1:21" ht="12.75">
      <c r="A18" s="17"/>
      <c r="B18" s="321"/>
      <c r="C18" s="243"/>
      <c r="D18" s="243"/>
      <c r="E18" s="243"/>
      <c r="F18" s="243"/>
      <c r="G18" s="316"/>
      <c r="H18" s="243"/>
      <c r="I18" s="243"/>
      <c r="J18" s="243"/>
      <c r="K18" s="243"/>
      <c r="L18" s="243"/>
      <c r="M18" s="243"/>
      <c r="N18" s="316"/>
      <c r="O18" s="296"/>
      <c r="P18" s="359"/>
      <c r="Q18" s="240"/>
      <c r="R18" s="243"/>
      <c r="S18" s="214"/>
      <c r="T18" s="289"/>
      <c r="U18" s="18"/>
    </row>
    <row r="19" spans="1:21" ht="12.75">
      <c r="A19" s="17"/>
      <c r="B19" s="320" t="s">
        <v>142</v>
      </c>
      <c r="C19" s="242">
        <v>18965</v>
      </c>
      <c r="D19" s="242">
        <v>19789</v>
      </c>
      <c r="E19" s="242">
        <v>20062</v>
      </c>
      <c r="F19" s="242">
        <v>20765</v>
      </c>
      <c r="G19" s="315">
        <f>SUM(C19:F19)</f>
        <v>79581</v>
      </c>
      <c r="H19" s="242">
        <v>5700</v>
      </c>
      <c r="I19" s="242">
        <v>0</v>
      </c>
      <c r="J19" s="242">
        <v>0</v>
      </c>
      <c r="K19" s="242">
        <v>0</v>
      </c>
      <c r="L19" s="242">
        <v>0</v>
      </c>
      <c r="M19" s="242">
        <v>0</v>
      </c>
      <c r="N19" s="315">
        <f>SUM(H19:M19)</f>
        <v>5700</v>
      </c>
      <c r="O19" s="295">
        <f>+G19-N19</f>
        <v>73881</v>
      </c>
      <c r="P19" s="272">
        <f>IF($C$45&lt;&gt;0,ROUND(+G19*(1-$C$45),0),+O19)</f>
        <v>55707</v>
      </c>
      <c r="Q19" s="248">
        <f>IF($I$45&lt;&gt;0,ROUND(+P19*(1-$I$45),0),+P19)</f>
        <v>41780</v>
      </c>
      <c r="R19" s="242">
        <v>81747</v>
      </c>
      <c r="S19" s="215">
        <v>84769</v>
      </c>
      <c r="T19" s="288"/>
      <c r="U19" s="18"/>
    </row>
    <row r="20" spans="1:21" ht="12.75">
      <c r="A20" s="17"/>
      <c r="B20" s="321"/>
      <c r="C20" s="243"/>
      <c r="D20" s="243"/>
      <c r="E20" s="243"/>
      <c r="F20" s="243"/>
      <c r="G20" s="316"/>
      <c r="H20" s="243"/>
      <c r="I20" s="243"/>
      <c r="J20" s="243"/>
      <c r="K20" s="243"/>
      <c r="L20" s="243"/>
      <c r="M20" s="243"/>
      <c r="N20" s="316"/>
      <c r="O20" s="296"/>
      <c r="P20" s="359"/>
      <c r="Q20" s="240"/>
      <c r="R20" s="243"/>
      <c r="S20" s="214"/>
      <c r="T20" s="289"/>
      <c r="U20" s="18"/>
    </row>
    <row r="21" spans="1:21" ht="12.75">
      <c r="A21" s="17"/>
      <c r="B21" s="320" t="s">
        <v>143</v>
      </c>
      <c r="C21" s="242">
        <v>17132</v>
      </c>
      <c r="D21" s="242">
        <v>18740</v>
      </c>
      <c r="E21" s="242">
        <v>19832</v>
      </c>
      <c r="F21" s="242">
        <v>19832</v>
      </c>
      <c r="G21" s="315">
        <f>SUM(C21:F21)</f>
        <v>75536</v>
      </c>
      <c r="H21" s="242">
        <v>3300</v>
      </c>
      <c r="I21" s="242">
        <v>0</v>
      </c>
      <c r="J21" s="242">
        <v>0</v>
      </c>
      <c r="K21" s="242">
        <v>2000</v>
      </c>
      <c r="L21" s="242">
        <v>0</v>
      </c>
      <c r="M21" s="242">
        <v>0</v>
      </c>
      <c r="N21" s="315">
        <f>SUM(H21:M21)</f>
        <v>5300</v>
      </c>
      <c r="O21" s="295">
        <f>+G21-N21</f>
        <v>70236</v>
      </c>
      <c r="P21" s="272">
        <f>IF($C$45&lt;&gt;0,ROUND(+G21*(1-$C$45),0),+O21)</f>
        <v>52875</v>
      </c>
      <c r="Q21" s="248">
        <f>IF($I$45&lt;&gt;0,ROUND(+P21*(1-$I$45),0),+P21)</f>
        <v>39656</v>
      </c>
      <c r="R21" s="242">
        <v>79004</v>
      </c>
      <c r="S21" s="215">
        <v>82199</v>
      </c>
      <c r="T21" s="288"/>
      <c r="U21" s="18"/>
    </row>
    <row r="22" spans="1:21" ht="12.75">
      <c r="A22" s="17"/>
      <c r="B22" s="321"/>
      <c r="C22" s="243"/>
      <c r="D22" s="243"/>
      <c r="E22" s="243"/>
      <c r="F22" s="243"/>
      <c r="G22" s="316"/>
      <c r="H22" s="243"/>
      <c r="I22" s="243"/>
      <c r="J22" s="243"/>
      <c r="K22" s="243"/>
      <c r="L22" s="243"/>
      <c r="M22" s="243"/>
      <c r="N22" s="316"/>
      <c r="O22" s="296"/>
      <c r="P22" s="359"/>
      <c r="Q22" s="240"/>
      <c r="R22" s="243"/>
      <c r="S22" s="214"/>
      <c r="T22" s="289"/>
      <c r="U22" s="18"/>
    </row>
    <row r="23" spans="1:21" ht="12.75">
      <c r="A23" s="17"/>
      <c r="B23" s="320" t="s">
        <v>144</v>
      </c>
      <c r="C23" s="242">
        <v>16921</v>
      </c>
      <c r="D23" s="242">
        <v>17439</v>
      </c>
      <c r="E23" s="242">
        <v>18010</v>
      </c>
      <c r="F23" s="242">
        <v>18790</v>
      </c>
      <c r="G23" s="315">
        <f>SUM(C23:F23)</f>
        <v>71160</v>
      </c>
      <c r="H23" s="242">
        <v>0</v>
      </c>
      <c r="I23" s="242">
        <v>9000</v>
      </c>
      <c r="J23" s="242">
        <v>0</v>
      </c>
      <c r="K23" s="242">
        <v>2000</v>
      </c>
      <c r="L23" s="242">
        <v>0</v>
      </c>
      <c r="M23" s="242">
        <v>0</v>
      </c>
      <c r="N23" s="315">
        <f>SUM(H23:M23)</f>
        <v>11000</v>
      </c>
      <c r="O23" s="295">
        <f>+G23-N23</f>
        <v>60160</v>
      </c>
      <c r="P23" s="272">
        <f>IF($C$45&lt;&gt;0,ROUND(+G23*(1-$C$45),0),+O23)</f>
        <v>49812</v>
      </c>
      <c r="Q23" s="248">
        <f>IF($I$45&lt;&gt;0,ROUND(+P23*(1-$I$45),0),+P23)</f>
        <v>37359</v>
      </c>
      <c r="R23" s="242">
        <v>68491</v>
      </c>
      <c r="S23" s="215">
        <v>71030</v>
      </c>
      <c r="T23" s="288"/>
      <c r="U23" s="18"/>
    </row>
    <row r="24" spans="1:21" ht="12.75">
      <c r="A24" s="17"/>
      <c r="B24" s="321"/>
      <c r="C24" s="243"/>
      <c r="D24" s="243"/>
      <c r="E24" s="243"/>
      <c r="F24" s="243"/>
      <c r="G24" s="316"/>
      <c r="H24" s="243"/>
      <c r="I24" s="243"/>
      <c r="J24" s="243"/>
      <c r="K24" s="243"/>
      <c r="L24" s="243"/>
      <c r="M24" s="243"/>
      <c r="N24" s="316"/>
      <c r="O24" s="296"/>
      <c r="P24" s="359"/>
      <c r="Q24" s="240"/>
      <c r="R24" s="243"/>
      <c r="S24" s="214"/>
      <c r="T24" s="289"/>
      <c r="U24" s="18"/>
    </row>
    <row r="25" spans="1:21" ht="12.75">
      <c r="A25" s="17"/>
      <c r="B25" s="320" t="s">
        <v>145</v>
      </c>
      <c r="C25" s="242">
        <v>17675</v>
      </c>
      <c r="D25" s="242">
        <v>18749</v>
      </c>
      <c r="E25" s="242">
        <v>19843</v>
      </c>
      <c r="F25" s="242">
        <v>21943</v>
      </c>
      <c r="G25" s="315">
        <f>SUM(C25:F25)</f>
        <v>78210</v>
      </c>
      <c r="H25" s="242">
        <v>0</v>
      </c>
      <c r="I25" s="242">
        <v>6000</v>
      </c>
      <c r="J25" s="242">
        <v>21000</v>
      </c>
      <c r="K25" s="242">
        <v>9300</v>
      </c>
      <c r="L25" s="242">
        <v>6500</v>
      </c>
      <c r="M25" s="242">
        <v>0</v>
      </c>
      <c r="N25" s="315">
        <f>SUM(H25:M25)</f>
        <v>42800</v>
      </c>
      <c r="O25" s="295">
        <f>+G25-N25</f>
        <v>35410</v>
      </c>
      <c r="P25" s="272">
        <f>IF($C$45&lt;&gt;0,ROUND(+G25*(1-$C$45),0),+O25)</f>
        <v>54747</v>
      </c>
      <c r="Q25" s="248">
        <f>IF($I$45&lt;&gt;0,ROUND(+P25*(1-$I$45),0),+P25)</f>
        <v>41060</v>
      </c>
      <c r="R25" s="242">
        <v>51874</v>
      </c>
      <c r="S25" s="215">
        <v>52997</v>
      </c>
      <c r="T25" s="288"/>
      <c r="U25" s="18"/>
    </row>
    <row r="26" spans="1:21" ht="12.75">
      <c r="A26" s="17"/>
      <c r="B26" s="321"/>
      <c r="C26" s="243"/>
      <c r="D26" s="243"/>
      <c r="E26" s="243"/>
      <c r="F26" s="243"/>
      <c r="G26" s="316"/>
      <c r="H26" s="243"/>
      <c r="I26" s="243"/>
      <c r="J26" s="243"/>
      <c r="K26" s="243"/>
      <c r="L26" s="243"/>
      <c r="M26" s="243"/>
      <c r="N26" s="316"/>
      <c r="O26" s="296"/>
      <c r="P26" s="359"/>
      <c r="Q26" s="240"/>
      <c r="R26" s="243"/>
      <c r="S26" s="214"/>
      <c r="T26" s="289"/>
      <c r="U26" s="18"/>
    </row>
    <row r="27" spans="1:21" ht="12.75">
      <c r="A27" s="17"/>
      <c r="B27" s="320" t="s">
        <v>146</v>
      </c>
      <c r="C27" s="242">
        <v>83760</v>
      </c>
      <c r="D27" s="242">
        <v>86500</v>
      </c>
      <c r="E27" s="242">
        <v>81345</v>
      </c>
      <c r="F27" s="242">
        <v>95687</v>
      </c>
      <c r="G27" s="315">
        <f>SUM(C27:F27)</f>
        <v>347292</v>
      </c>
      <c r="H27" s="242">
        <v>0</v>
      </c>
      <c r="I27" s="242">
        <v>0</v>
      </c>
      <c r="J27" s="242">
        <v>0</v>
      </c>
      <c r="K27" s="242">
        <v>0</v>
      </c>
      <c r="L27" s="242">
        <v>0</v>
      </c>
      <c r="M27" s="242">
        <v>63560</v>
      </c>
      <c r="N27" s="315">
        <f>SUM(H27:M27)</f>
        <v>63560</v>
      </c>
      <c r="O27" s="295">
        <f>+G27-N27</f>
        <v>283732</v>
      </c>
      <c r="P27" s="272">
        <f>IF($C$45&lt;&gt;0,ROUND(+G27*(1-$C$45),0),+O27)</f>
        <v>243104</v>
      </c>
      <c r="Q27" s="248">
        <f>IF($I$45&lt;&gt;0,ROUND(+P27*(1-$I$45),0),+P27)</f>
        <v>182328</v>
      </c>
      <c r="R27" s="242">
        <v>350839</v>
      </c>
      <c r="S27" s="215">
        <v>364870</v>
      </c>
      <c r="T27" s="288"/>
      <c r="U27" s="18"/>
    </row>
    <row r="28" spans="1:21" ht="12.75">
      <c r="A28" s="17"/>
      <c r="B28" s="321"/>
      <c r="C28" s="243"/>
      <c r="D28" s="243"/>
      <c r="E28" s="243"/>
      <c r="F28" s="243"/>
      <c r="G28" s="316"/>
      <c r="H28" s="243"/>
      <c r="I28" s="243"/>
      <c r="J28" s="243"/>
      <c r="K28" s="243"/>
      <c r="L28" s="243"/>
      <c r="M28" s="243"/>
      <c r="N28" s="316"/>
      <c r="O28" s="296"/>
      <c r="P28" s="359"/>
      <c r="Q28" s="240"/>
      <c r="R28" s="243"/>
      <c r="S28" s="214"/>
      <c r="T28" s="289"/>
      <c r="U28" s="18"/>
    </row>
    <row r="29" spans="1:21" ht="12.75">
      <c r="A29" s="17"/>
      <c r="B29" s="320" t="s">
        <v>93</v>
      </c>
      <c r="C29" s="242">
        <v>0</v>
      </c>
      <c r="D29" s="242">
        <v>0</v>
      </c>
      <c r="E29" s="242">
        <v>0</v>
      </c>
      <c r="F29" s="242">
        <v>0</v>
      </c>
      <c r="G29" s="315">
        <f>SUM(C29:F29)</f>
        <v>0</v>
      </c>
      <c r="H29" s="242">
        <v>0</v>
      </c>
      <c r="I29" s="242">
        <v>0</v>
      </c>
      <c r="J29" s="242">
        <v>0</v>
      </c>
      <c r="K29" s="242">
        <v>0</v>
      </c>
      <c r="L29" s="242">
        <v>0</v>
      </c>
      <c r="M29" s="242">
        <v>0</v>
      </c>
      <c r="N29" s="315">
        <f>SUM(H29:M29)</f>
        <v>0</v>
      </c>
      <c r="O29" s="295">
        <f>+G29-N29</f>
        <v>0</v>
      </c>
      <c r="P29" s="272">
        <f>IF($C$45&lt;&gt;0,ROUND(+G29*(1-$C$45),0),+O29)</f>
        <v>0</v>
      </c>
      <c r="Q29" s="248">
        <f>IF($I$45&lt;&gt;0,ROUND(+P29*(1-$I$45),0),+P29)</f>
        <v>0</v>
      </c>
      <c r="R29" s="242">
        <v>0</v>
      </c>
      <c r="S29" s="215">
        <v>0</v>
      </c>
      <c r="T29" s="288"/>
      <c r="U29" s="18"/>
    </row>
    <row r="30" spans="1:21" ht="12.75">
      <c r="A30" s="17"/>
      <c r="B30" s="318"/>
      <c r="C30" s="243"/>
      <c r="D30" s="243"/>
      <c r="E30" s="243"/>
      <c r="F30" s="243"/>
      <c r="G30" s="316"/>
      <c r="H30" s="243"/>
      <c r="I30" s="243"/>
      <c r="J30" s="243"/>
      <c r="K30" s="243"/>
      <c r="L30" s="243"/>
      <c r="M30" s="243"/>
      <c r="N30" s="316"/>
      <c r="O30" s="298"/>
      <c r="P30" s="359"/>
      <c r="Q30" s="240"/>
      <c r="R30" s="243"/>
      <c r="S30" s="214"/>
      <c r="T30" s="289"/>
      <c r="U30" s="18"/>
    </row>
    <row r="31" spans="1:21" s="55" customFormat="1" ht="15.75">
      <c r="A31" s="54"/>
      <c r="B31" s="115" t="s">
        <v>147</v>
      </c>
      <c r="C31" s="116">
        <f aca="true" t="shared" si="0" ref="C31:S31">SUM(C9:C30)</f>
        <v>262272</v>
      </c>
      <c r="D31" s="116">
        <f t="shared" si="0"/>
        <v>276905</v>
      </c>
      <c r="E31" s="116">
        <f t="shared" si="0"/>
        <v>285243</v>
      </c>
      <c r="F31" s="116">
        <f t="shared" si="0"/>
        <v>311816</v>
      </c>
      <c r="G31" s="112">
        <f t="shared" si="0"/>
        <v>1136236</v>
      </c>
      <c r="H31" s="113">
        <f t="shared" si="0"/>
        <v>80000</v>
      </c>
      <c r="I31" s="116">
        <f t="shared" si="0"/>
        <v>15000</v>
      </c>
      <c r="J31" s="116">
        <f t="shared" si="0"/>
        <v>21000</v>
      </c>
      <c r="K31" s="116">
        <f t="shared" si="0"/>
        <v>18000</v>
      </c>
      <c r="L31" s="116">
        <f t="shared" si="0"/>
        <v>6500</v>
      </c>
      <c r="M31" s="116">
        <f t="shared" si="0"/>
        <v>63560</v>
      </c>
      <c r="N31" s="112">
        <f t="shared" si="0"/>
        <v>204060</v>
      </c>
      <c r="O31" s="117">
        <f t="shared" si="0"/>
        <v>932176</v>
      </c>
      <c r="P31" s="116">
        <f t="shared" si="0"/>
        <v>795365</v>
      </c>
      <c r="Q31" s="116">
        <f t="shared" si="0"/>
        <v>596523</v>
      </c>
      <c r="R31" s="116">
        <f t="shared" si="0"/>
        <v>1097694</v>
      </c>
      <c r="S31" s="114">
        <f t="shared" si="0"/>
        <v>1136741</v>
      </c>
      <c r="T31" s="118"/>
      <c r="U31" s="43"/>
    </row>
    <row r="32" spans="1:21" s="55" customFormat="1" ht="15.75">
      <c r="A32" s="54"/>
      <c r="B32" s="115" t="s">
        <v>95</v>
      </c>
      <c r="C32" s="113"/>
      <c r="D32" s="113"/>
      <c r="E32" s="113"/>
      <c r="F32" s="113"/>
      <c r="G32" s="113"/>
      <c r="H32" s="56" t="s">
        <v>148</v>
      </c>
      <c r="I32" s="57" t="s">
        <v>148</v>
      </c>
      <c r="J32" s="56" t="s">
        <v>148</v>
      </c>
      <c r="K32" s="57" t="s">
        <v>148</v>
      </c>
      <c r="L32" s="56" t="s">
        <v>148</v>
      </c>
      <c r="M32" s="57" t="s">
        <v>148</v>
      </c>
      <c r="N32" s="116"/>
      <c r="O32" s="113"/>
      <c r="P32" s="113"/>
      <c r="Q32" s="113"/>
      <c r="R32" s="113"/>
      <c r="S32" s="113"/>
      <c r="T32" s="118"/>
      <c r="U32" s="43"/>
    </row>
    <row r="33" spans="1:21" s="55" customFormat="1" ht="15.75" hidden="1">
      <c r="A33" s="54"/>
      <c r="B33" s="20"/>
      <c r="C33" s="58"/>
      <c r="D33" s="58"/>
      <c r="E33" s="58"/>
      <c r="F33" s="58"/>
      <c r="G33" s="58"/>
      <c r="H33" s="58">
        <f aca="true" t="shared" si="1" ref="H33:M33">IF(+H32="J",+H31,0)</f>
        <v>0</v>
      </c>
      <c r="I33" s="58">
        <f t="shared" si="1"/>
        <v>0</v>
      </c>
      <c r="J33" s="58">
        <f t="shared" si="1"/>
        <v>0</v>
      </c>
      <c r="K33" s="58">
        <f t="shared" si="1"/>
        <v>0</v>
      </c>
      <c r="L33" s="58">
        <f t="shared" si="1"/>
        <v>0</v>
      </c>
      <c r="M33" s="58">
        <f t="shared" si="1"/>
        <v>0</v>
      </c>
      <c r="N33" s="58">
        <f>SUM(H33:M33)</f>
        <v>0</v>
      </c>
      <c r="O33" s="58"/>
      <c r="P33" s="58"/>
      <c r="Q33" s="58"/>
      <c r="R33" s="58"/>
      <c r="S33" s="58"/>
      <c r="T33" s="59"/>
      <c r="U33" s="43"/>
    </row>
    <row r="34" spans="1:21" s="55" customFormat="1" ht="6" customHeight="1">
      <c r="A34" s="54"/>
      <c r="B34" s="20"/>
      <c r="C34" s="58"/>
      <c r="D34" s="58"/>
      <c r="E34" s="58"/>
      <c r="F34" s="58"/>
      <c r="G34" s="58"/>
      <c r="H34" s="58"/>
      <c r="I34" s="58"/>
      <c r="J34" s="58"/>
      <c r="K34" s="58"/>
      <c r="L34" s="58"/>
      <c r="M34" s="58"/>
      <c r="N34" s="58"/>
      <c r="O34" s="58"/>
      <c r="P34" s="58"/>
      <c r="Q34" s="58"/>
      <c r="R34" s="58"/>
      <c r="S34" s="58"/>
      <c r="T34" s="59"/>
      <c r="U34" s="43"/>
    </row>
    <row r="35" spans="1:21" s="55" customFormat="1" ht="20.25">
      <c r="A35" s="54"/>
      <c r="B35" s="37" t="s">
        <v>97</v>
      </c>
      <c r="C35" s="58"/>
      <c r="D35" s="58"/>
      <c r="E35" s="58"/>
      <c r="F35" s="58"/>
      <c r="G35" s="58"/>
      <c r="H35" s="58"/>
      <c r="J35" s="58"/>
      <c r="K35" s="58"/>
      <c r="L35" s="58"/>
      <c r="M35" s="58"/>
      <c r="N35" s="58"/>
      <c r="O35" s="58"/>
      <c r="P35" s="58"/>
      <c r="Q35" s="58"/>
      <c r="R35" s="58"/>
      <c r="S35" s="58"/>
      <c r="T35" s="59"/>
      <c r="U35" s="43"/>
    </row>
    <row r="36" spans="1:21" s="55" customFormat="1" ht="6" customHeight="1">
      <c r="A36" s="54"/>
      <c r="B36" s="58"/>
      <c r="C36" s="58"/>
      <c r="D36" s="58"/>
      <c r="E36" s="58"/>
      <c r="F36" s="58"/>
      <c r="G36" s="58"/>
      <c r="H36" s="58"/>
      <c r="J36" s="58"/>
      <c r="K36" s="58"/>
      <c r="L36" s="58"/>
      <c r="M36" s="58"/>
      <c r="N36" s="58"/>
      <c r="O36" s="58"/>
      <c r="P36" s="58"/>
      <c r="Q36" s="58"/>
      <c r="R36" s="58"/>
      <c r="S36" s="58"/>
      <c r="T36" s="59"/>
      <c r="U36" s="43"/>
    </row>
    <row r="37" spans="1:21" s="55" customFormat="1" ht="15.75">
      <c r="A37" s="54"/>
      <c r="B37" s="123"/>
      <c r="C37" s="241">
        <f>+C7</f>
        <v>2003</v>
      </c>
      <c r="D37" s="237"/>
      <c r="E37" s="237"/>
      <c r="F37" s="237"/>
      <c r="G37" s="237"/>
      <c r="H37" s="238"/>
      <c r="I37" s="364">
        <f>+Q7</f>
        <v>2004</v>
      </c>
      <c r="J37" s="237"/>
      <c r="K37" s="237"/>
      <c r="L37" s="237"/>
      <c r="M37" s="237"/>
      <c r="N37" s="238"/>
      <c r="O37" s="124"/>
      <c r="P37" s="125"/>
      <c r="Q37" s="125"/>
      <c r="R37" s="125"/>
      <c r="S37" s="177"/>
      <c r="T37" s="146"/>
      <c r="U37" s="43"/>
    </row>
    <row r="38" spans="1:21" s="55" customFormat="1" ht="31.5" customHeight="1">
      <c r="A38" s="54"/>
      <c r="B38" s="127" t="s">
        <v>98</v>
      </c>
      <c r="C38" s="128" t="s">
        <v>99</v>
      </c>
      <c r="D38" s="128" t="s">
        <v>100</v>
      </c>
      <c r="E38" s="128" t="s">
        <v>149</v>
      </c>
      <c r="F38" s="128" t="s">
        <v>102</v>
      </c>
      <c r="G38" s="128" t="s">
        <v>103</v>
      </c>
      <c r="H38" s="129" t="s">
        <v>104</v>
      </c>
      <c r="I38" s="131" t="str">
        <f aca="true" t="shared" si="2" ref="I38:N38">+C38</f>
        <v>Ziel in %</v>
      </c>
      <c r="J38" s="128" t="str">
        <f t="shared" si="2"/>
        <v>Ziel in EUR</v>
      </c>
      <c r="K38" s="128" t="str">
        <f t="shared" si="2"/>
        <v>Anz. Güter</v>
      </c>
      <c r="L38" s="128" t="str">
        <f t="shared" si="2"/>
        <v>Termin</v>
      </c>
      <c r="M38" s="128" t="str">
        <f t="shared" si="2"/>
        <v>Review I</v>
      </c>
      <c r="N38" s="129" t="str">
        <f t="shared" si="2"/>
        <v>Review II</v>
      </c>
      <c r="O38" s="227" t="s">
        <v>105</v>
      </c>
      <c r="P38" s="369"/>
      <c r="Q38" s="369"/>
      <c r="R38" s="369"/>
      <c r="S38" s="370"/>
      <c r="T38" s="147" t="s">
        <v>106</v>
      </c>
      <c r="U38" s="43"/>
    </row>
    <row r="39" spans="1:21" s="55" customFormat="1" ht="28.5" customHeight="1">
      <c r="A39" s="54"/>
      <c r="B39" s="132" t="str">
        <f>IF(+H8="","",+H8)</f>
        <v>Just-in-Time</v>
      </c>
      <c r="C39" s="62">
        <v>0.1</v>
      </c>
      <c r="D39" s="135">
        <f aca="true" t="shared" si="3" ref="D39:D44">+$G$31*C39</f>
        <v>113623.6</v>
      </c>
      <c r="E39" s="53">
        <v>8</v>
      </c>
      <c r="F39" s="63">
        <v>37986</v>
      </c>
      <c r="G39" s="63">
        <v>37802</v>
      </c>
      <c r="H39" s="64">
        <v>37894</v>
      </c>
      <c r="I39" s="66">
        <v>0.05</v>
      </c>
      <c r="J39" s="135">
        <f aca="true" t="shared" si="4" ref="J39:J44">+$P$31*I39</f>
        <v>39768.25</v>
      </c>
      <c r="K39" s="53">
        <v>5</v>
      </c>
      <c r="L39" s="63">
        <v>38352</v>
      </c>
      <c r="M39" s="63">
        <v>38168</v>
      </c>
      <c r="N39" s="64">
        <v>38260</v>
      </c>
      <c r="O39" s="230" t="s">
        <v>150</v>
      </c>
      <c r="P39" s="365"/>
      <c r="Q39" s="365"/>
      <c r="R39" s="365"/>
      <c r="S39" s="366"/>
      <c r="T39" s="67" t="s">
        <v>151</v>
      </c>
      <c r="U39" s="43"/>
    </row>
    <row r="40" spans="1:21" s="55" customFormat="1" ht="15.75" customHeight="1">
      <c r="A40" s="54"/>
      <c r="B40" s="133" t="str">
        <f>IF(+I8="","",+I8)</f>
        <v>Substitu-tion</v>
      </c>
      <c r="C40" s="68">
        <v>0.03</v>
      </c>
      <c r="D40" s="136">
        <f t="shared" si="3"/>
        <v>34087.08</v>
      </c>
      <c r="E40" s="69">
        <v>29</v>
      </c>
      <c r="F40" s="70">
        <v>37986</v>
      </c>
      <c r="G40" s="70">
        <v>37802</v>
      </c>
      <c r="H40" s="71" t="s">
        <v>108</v>
      </c>
      <c r="I40" s="73">
        <v>0.03</v>
      </c>
      <c r="J40" s="136">
        <f t="shared" si="4"/>
        <v>23860.95</v>
      </c>
      <c r="K40" s="69">
        <v>16</v>
      </c>
      <c r="L40" s="70">
        <v>38352</v>
      </c>
      <c r="M40" s="70">
        <v>38168</v>
      </c>
      <c r="N40" s="71" t="s">
        <v>108</v>
      </c>
      <c r="O40" s="233" t="s">
        <v>152</v>
      </c>
      <c r="P40" s="367"/>
      <c r="Q40" s="367"/>
      <c r="R40" s="367"/>
      <c r="S40" s="368"/>
      <c r="T40" s="74"/>
      <c r="U40" s="43"/>
    </row>
    <row r="41" spans="1:21" s="55" customFormat="1" ht="15.75" customHeight="1">
      <c r="A41" s="54"/>
      <c r="B41" s="133" t="str">
        <f>IF(+J8="","",+J8)</f>
        <v>Konsi-Lager</v>
      </c>
      <c r="C41" s="68">
        <v>0.05</v>
      </c>
      <c r="D41" s="136">
        <f t="shared" si="3"/>
        <v>56811.8</v>
      </c>
      <c r="E41" s="69">
        <v>48</v>
      </c>
      <c r="F41" s="70">
        <v>37986</v>
      </c>
      <c r="G41" s="70">
        <v>37802</v>
      </c>
      <c r="H41" s="71">
        <v>37894</v>
      </c>
      <c r="I41" s="73">
        <v>0.03</v>
      </c>
      <c r="J41" s="136">
        <f t="shared" si="4"/>
        <v>23860.95</v>
      </c>
      <c r="K41" s="69">
        <v>27</v>
      </c>
      <c r="L41" s="70">
        <v>38352</v>
      </c>
      <c r="M41" s="70">
        <v>38168</v>
      </c>
      <c r="N41" s="71" t="s">
        <v>108</v>
      </c>
      <c r="O41" s="233" t="s">
        <v>153</v>
      </c>
      <c r="P41" s="367"/>
      <c r="Q41" s="367"/>
      <c r="R41" s="367"/>
      <c r="S41" s="368"/>
      <c r="T41" s="74"/>
      <c r="U41" s="43"/>
    </row>
    <row r="42" spans="1:21" s="55" customFormat="1" ht="15.75" customHeight="1">
      <c r="A42" s="54"/>
      <c r="B42" s="133" t="str">
        <f>IF(+K8="","",+K8)</f>
        <v>Verläng. WBZ</v>
      </c>
      <c r="C42" s="68">
        <v>0.02</v>
      </c>
      <c r="D42" s="136">
        <f t="shared" si="3"/>
        <v>22724.72</v>
      </c>
      <c r="E42" s="69">
        <v>37</v>
      </c>
      <c r="F42" s="70">
        <v>37802</v>
      </c>
      <c r="G42" s="70">
        <v>37711</v>
      </c>
      <c r="H42" s="71" t="s">
        <v>108</v>
      </c>
      <c r="I42" s="73">
        <v>0.03</v>
      </c>
      <c r="J42" s="136">
        <f t="shared" si="4"/>
        <v>23860.95</v>
      </c>
      <c r="K42" s="69">
        <v>29</v>
      </c>
      <c r="L42" s="70">
        <v>38168</v>
      </c>
      <c r="M42" s="70">
        <v>38077</v>
      </c>
      <c r="N42" s="71" t="s">
        <v>108</v>
      </c>
      <c r="O42" s="233" t="s">
        <v>154</v>
      </c>
      <c r="P42" s="367"/>
      <c r="Q42" s="367"/>
      <c r="R42" s="367"/>
      <c r="S42" s="368"/>
      <c r="T42" s="74"/>
      <c r="U42" s="43"/>
    </row>
    <row r="43" spans="1:21" s="55" customFormat="1" ht="15.75" customHeight="1">
      <c r="A43" s="54"/>
      <c r="B43" s="133" t="str">
        <f>IF(+L8="","",+L8)</f>
        <v>Bereini-gung</v>
      </c>
      <c r="C43" s="68">
        <v>0.025</v>
      </c>
      <c r="D43" s="136">
        <f t="shared" si="3"/>
        <v>28405.9</v>
      </c>
      <c r="E43" s="69">
        <v>105</v>
      </c>
      <c r="F43" s="70">
        <v>37802</v>
      </c>
      <c r="G43" s="70">
        <v>37711</v>
      </c>
      <c r="H43" s="71" t="s">
        <v>108</v>
      </c>
      <c r="I43" s="73">
        <v>0.02</v>
      </c>
      <c r="J43" s="136">
        <f t="shared" si="4"/>
        <v>15907.300000000001</v>
      </c>
      <c r="K43" s="69">
        <v>76</v>
      </c>
      <c r="L43" s="70">
        <v>38168</v>
      </c>
      <c r="M43" s="70">
        <v>38077</v>
      </c>
      <c r="N43" s="71" t="s">
        <v>108</v>
      </c>
      <c r="O43" s="233" t="s">
        <v>155</v>
      </c>
      <c r="P43" s="367"/>
      <c r="Q43" s="367"/>
      <c r="R43" s="367"/>
      <c r="S43" s="368"/>
      <c r="T43" s="74"/>
      <c r="U43" s="43"/>
    </row>
    <row r="44" spans="1:21" s="55" customFormat="1" ht="15.75" customHeight="1">
      <c r="A44" s="54"/>
      <c r="B44" s="134" t="str">
        <f>IF(+M8="","",+M8)</f>
        <v>Fertig-waren</v>
      </c>
      <c r="C44" s="75">
        <v>0.075</v>
      </c>
      <c r="D44" s="137">
        <f t="shared" si="3"/>
        <v>85217.7</v>
      </c>
      <c r="E44" s="76">
        <v>16</v>
      </c>
      <c r="F44" s="77" t="s">
        <v>111</v>
      </c>
      <c r="G44" s="77" t="s">
        <v>112</v>
      </c>
      <c r="H44" s="78" t="s">
        <v>108</v>
      </c>
      <c r="I44" s="80">
        <v>0.09</v>
      </c>
      <c r="J44" s="137">
        <f t="shared" si="4"/>
        <v>71582.84999999999</v>
      </c>
      <c r="K44" s="76">
        <v>19</v>
      </c>
      <c r="L44" s="77" t="s">
        <v>111</v>
      </c>
      <c r="M44" s="77" t="s">
        <v>112</v>
      </c>
      <c r="N44" s="78" t="s">
        <v>108</v>
      </c>
      <c r="O44" s="244" t="s">
        <v>156</v>
      </c>
      <c r="P44" s="371"/>
      <c r="Q44" s="371"/>
      <c r="R44" s="371"/>
      <c r="S44" s="372"/>
      <c r="T44" s="81"/>
      <c r="U44" s="43"/>
    </row>
    <row r="45" spans="1:21" s="55" customFormat="1" ht="15.75">
      <c r="A45" s="54"/>
      <c r="B45" s="115" t="s">
        <v>113</v>
      </c>
      <c r="C45" s="138">
        <f>SUM(C39:C44)</f>
        <v>0.3</v>
      </c>
      <c r="D45" s="139">
        <f>SUM(D39:D44)</f>
        <v>340870.8</v>
      </c>
      <c r="E45" s="139">
        <f>SUM(E39:E44)</f>
        <v>243</v>
      </c>
      <c r="F45" s="139"/>
      <c r="G45" s="139"/>
      <c r="H45" s="140"/>
      <c r="I45" s="142">
        <f>SUM(I39:I44)</f>
        <v>0.25</v>
      </c>
      <c r="J45" s="139">
        <f>SUM(J39:J44)</f>
        <v>198841.25</v>
      </c>
      <c r="K45" s="139">
        <f>SUM(K39:K44)</f>
        <v>172</v>
      </c>
      <c r="L45" s="139"/>
      <c r="M45" s="139"/>
      <c r="N45" s="140"/>
      <c r="O45" s="117"/>
      <c r="P45" s="113"/>
      <c r="Q45" s="113"/>
      <c r="R45" s="113"/>
      <c r="S45" s="112"/>
      <c r="T45" s="145"/>
      <c r="U45" s="43"/>
    </row>
    <row r="46" spans="1:21" ht="6" customHeight="1" thickBot="1">
      <c r="A46" s="34"/>
      <c r="B46" s="35"/>
      <c r="C46" s="35"/>
      <c r="D46" s="35"/>
      <c r="E46" s="35"/>
      <c r="F46" s="35"/>
      <c r="G46" s="35"/>
      <c r="H46" s="35"/>
      <c r="I46" s="35"/>
      <c r="J46" s="35"/>
      <c r="K46" s="35"/>
      <c r="L46" s="35"/>
      <c r="M46" s="35"/>
      <c r="N46" s="35"/>
      <c r="O46" s="35"/>
      <c r="P46" s="35"/>
      <c r="Q46" s="35"/>
      <c r="R46" s="35"/>
      <c r="S46" s="35"/>
      <c r="T46" s="35"/>
      <c r="U46" s="36"/>
    </row>
    <row r="51" ht="12.75">
      <c r="G51" s="94"/>
    </row>
    <row r="52" ht="12.75">
      <c r="G52" s="94"/>
    </row>
    <row r="53" ht="12.75">
      <c r="G53" s="94"/>
    </row>
    <row r="55" ht="12.75">
      <c r="G55" s="94"/>
    </row>
  </sheetData>
  <mergeCells count="223">
    <mergeCell ref="O41:S41"/>
    <mergeCell ref="O42:S42"/>
    <mergeCell ref="O43:S43"/>
    <mergeCell ref="O44:S44"/>
    <mergeCell ref="C37:H37"/>
    <mergeCell ref="I37:N37"/>
    <mergeCell ref="O39:S39"/>
    <mergeCell ref="O40:S40"/>
    <mergeCell ref="O38:S38"/>
    <mergeCell ref="B2:T2"/>
    <mergeCell ref="C6:G6"/>
    <mergeCell ref="H6:N6"/>
    <mergeCell ref="O6:S6"/>
    <mergeCell ref="C7:G7"/>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Q9:Q10"/>
    <mergeCell ref="R9:R10"/>
    <mergeCell ref="S9:S10"/>
    <mergeCell ref="T9:T10"/>
    <mergeCell ref="B11:B12"/>
    <mergeCell ref="C11:C12"/>
    <mergeCell ref="D11:D12"/>
    <mergeCell ref="E11:E12"/>
    <mergeCell ref="F11:F12"/>
    <mergeCell ref="G11:G12"/>
    <mergeCell ref="H11:H12"/>
    <mergeCell ref="R11:R12"/>
    <mergeCell ref="S11:S12"/>
    <mergeCell ref="T11:T12"/>
    <mergeCell ref="M11:M12"/>
    <mergeCell ref="N11:N12"/>
    <mergeCell ref="O11:O12"/>
    <mergeCell ref="P11:P12"/>
    <mergeCell ref="C13:C14"/>
    <mergeCell ref="D13:D14"/>
    <mergeCell ref="E13:E14"/>
    <mergeCell ref="Q11:Q12"/>
    <mergeCell ref="I11:I12"/>
    <mergeCell ref="J11:J12"/>
    <mergeCell ref="K11:K12"/>
    <mergeCell ref="L11:L12"/>
    <mergeCell ref="F13:F14"/>
    <mergeCell ref="G13:G14"/>
    <mergeCell ref="H13:H14"/>
    <mergeCell ref="I13:I14"/>
    <mergeCell ref="O13:O14"/>
    <mergeCell ref="P13:P14"/>
    <mergeCell ref="Q13:Q14"/>
    <mergeCell ref="J13:J14"/>
    <mergeCell ref="K13:K14"/>
    <mergeCell ref="L13:L14"/>
    <mergeCell ref="M13:M14"/>
    <mergeCell ref="R13:R14"/>
    <mergeCell ref="S13:S14"/>
    <mergeCell ref="T13:T14"/>
    <mergeCell ref="C15:C16"/>
    <mergeCell ref="D15:D16"/>
    <mergeCell ref="E15:E16"/>
    <mergeCell ref="F15:F16"/>
    <mergeCell ref="G15:G16"/>
    <mergeCell ref="H15:H16"/>
    <mergeCell ref="N13:N14"/>
    <mergeCell ref="R15:R16"/>
    <mergeCell ref="S15:S16"/>
    <mergeCell ref="T15:T16"/>
    <mergeCell ref="M15:M16"/>
    <mergeCell ref="N15:N16"/>
    <mergeCell ref="O15:O16"/>
    <mergeCell ref="P15:P16"/>
    <mergeCell ref="C17:C18"/>
    <mergeCell ref="D17:D18"/>
    <mergeCell ref="E17:E18"/>
    <mergeCell ref="Q15:Q16"/>
    <mergeCell ref="I15:I16"/>
    <mergeCell ref="J15:J16"/>
    <mergeCell ref="K15:K16"/>
    <mergeCell ref="L15:L16"/>
    <mergeCell ref="F17:F18"/>
    <mergeCell ref="G17:G18"/>
    <mergeCell ref="H17:H18"/>
    <mergeCell ref="I17:I18"/>
    <mergeCell ref="O17:O18"/>
    <mergeCell ref="P17:P18"/>
    <mergeCell ref="Q17:Q18"/>
    <mergeCell ref="J17:J18"/>
    <mergeCell ref="K17:K18"/>
    <mergeCell ref="L17:L18"/>
    <mergeCell ref="M17:M18"/>
    <mergeCell ref="R17:R18"/>
    <mergeCell ref="S17:S18"/>
    <mergeCell ref="T17:T18"/>
    <mergeCell ref="C19:C20"/>
    <mergeCell ref="D19:D20"/>
    <mergeCell ref="E19:E20"/>
    <mergeCell ref="F19:F20"/>
    <mergeCell ref="G19:G20"/>
    <mergeCell ref="H19:H20"/>
    <mergeCell ref="N17:N18"/>
    <mergeCell ref="R19:R20"/>
    <mergeCell ref="S19:S20"/>
    <mergeCell ref="T19:T20"/>
    <mergeCell ref="M19:M20"/>
    <mergeCell ref="N19:N20"/>
    <mergeCell ref="O19:O20"/>
    <mergeCell ref="P19:P20"/>
    <mergeCell ref="C21:C22"/>
    <mergeCell ref="D21:D22"/>
    <mergeCell ref="E21:E22"/>
    <mergeCell ref="Q19:Q20"/>
    <mergeCell ref="I19:I20"/>
    <mergeCell ref="J19:J20"/>
    <mergeCell ref="K19:K20"/>
    <mergeCell ref="L19:L20"/>
    <mergeCell ref="F21:F22"/>
    <mergeCell ref="G21:G22"/>
    <mergeCell ref="H21:H22"/>
    <mergeCell ref="I21:I22"/>
    <mergeCell ref="O21:O22"/>
    <mergeCell ref="P21:P22"/>
    <mergeCell ref="Q21:Q22"/>
    <mergeCell ref="J21:J22"/>
    <mergeCell ref="K21:K22"/>
    <mergeCell ref="L21:L22"/>
    <mergeCell ref="M21:M22"/>
    <mergeCell ref="R21:R22"/>
    <mergeCell ref="S21:S22"/>
    <mergeCell ref="T21:T22"/>
    <mergeCell ref="C23:C24"/>
    <mergeCell ref="D23:D24"/>
    <mergeCell ref="E23:E24"/>
    <mergeCell ref="F23:F24"/>
    <mergeCell ref="G23:G24"/>
    <mergeCell ref="H23:H24"/>
    <mergeCell ref="N21:N22"/>
    <mergeCell ref="R23:R24"/>
    <mergeCell ref="S23:S24"/>
    <mergeCell ref="T23:T24"/>
    <mergeCell ref="M23:M24"/>
    <mergeCell ref="N23:N24"/>
    <mergeCell ref="O23:O24"/>
    <mergeCell ref="P23:P24"/>
    <mergeCell ref="C25:C26"/>
    <mergeCell ref="D25:D26"/>
    <mergeCell ref="E25:E26"/>
    <mergeCell ref="Q23:Q24"/>
    <mergeCell ref="I23:I24"/>
    <mergeCell ref="J23:J24"/>
    <mergeCell ref="K23:K24"/>
    <mergeCell ref="L23:L24"/>
    <mergeCell ref="F25:F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B27:B28"/>
    <mergeCell ref="C27:C28"/>
    <mergeCell ref="D27:D28"/>
    <mergeCell ref="E27:E28"/>
    <mergeCell ref="F27:F28"/>
    <mergeCell ref="G27:G28"/>
    <mergeCell ref="H27:H28"/>
    <mergeCell ref="I27:I28"/>
    <mergeCell ref="J27:J28"/>
    <mergeCell ref="K27:K28"/>
    <mergeCell ref="L27:L28"/>
    <mergeCell ref="M27:M28"/>
    <mergeCell ref="N27:N28"/>
    <mergeCell ref="O27:O28"/>
    <mergeCell ref="P27:P28"/>
    <mergeCell ref="Q27:Q28"/>
    <mergeCell ref="R27:R28"/>
    <mergeCell ref="S27:S28"/>
    <mergeCell ref="T27:T28"/>
    <mergeCell ref="B29:B30"/>
    <mergeCell ref="C29:C30"/>
    <mergeCell ref="D29:D30"/>
    <mergeCell ref="E29:E30"/>
    <mergeCell ref="F29:F30"/>
    <mergeCell ref="G29:G30"/>
    <mergeCell ref="H29:H30"/>
    <mergeCell ref="I29:I30"/>
    <mergeCell ref="J29:J30"/>
    <mergeCell ref="K29:K30"/>
    <mergeCell ref="L29:L30"/>
    <mergeCell ref="M29:M30"/>
    <mergeCell ref="N29:N30"/>
    <mergeCell ref="O29:O30"/>
    <mergeCell ref="P29:P30"/>
    <mergeCell ref="Q29:Q30"/>
    <mergeCell ref="R29:R30"/>
    <mergeCell ref="S29:S30"/>
    <mergeCell ref="T29:T30"/>
    <mergeCell ref="B13:B14"/>
    <mergeCell ref="B15:B16"/>
    <mergeCell ref="B17:B18"/>
    <mergeCell ref="B19:B20"/>
    <mergeCell ref="B21:B22"/>
    <mergeCell ref="B23:B24"/>
    <mergeCell ref="B25:B26"/>
  </mergeCells>
  <printOptions horizontalCentered="1" verticalCentered="1"/>
  <pageMargins left="0.1968503937007874" right="0.1968503937007874" top="0.984251968503937" bottom="0.984251968503937" header="0.5118110236220472" footer="0.5118110236220472"/>
  <pageSetup fitToHeight="1" fitToWidth="1" horizontalDpi="300" verticalDpi="300" orientation="landscape" paperSize="9" scale="63" r:id="rId4"/>
  <drawing r:id="rId3"/>
  <legacyDrawing r:id="rId2"/>
</worksheet>
</file>

<file path=xl/worksheets/sheet7.xml><?xml version="1.0" encoding="utf-8"?>
<worksheet xmlns="http://schemas.openxmlformats.org/spreadsheetml/2006/main" xmlns:r="http://schemas.openxmlformats.org/officeDocument/2006/relationships">
  <sheetPr codeName="Tabelle5">
    <pageSetUpPr fitToPage="1"/>
  </sheetPr>
  <dimension ref="A1:U55"/>
  <sheetViews>
    <sheetView showGridLines="0" showRowColHeaders="0" zoomScale="80" zoomScaleNormal="80" workbookViewId="0" topLeftCell="A1">
      <pane xSplit="2" ySplit="8" topLeftCell="H9" activePane="bottomRight" state="frozen"/>
      <selection pane="topLeft" activeCell="C5" sqref="C5"/>
      <selection pane="topRight" activeCell="C5" sqref="C5"/>
      <selection pane="bottomLeft" activeCell="C5" sqref="C5"/>
      <selection pane="bottomRight" activeCell="T37" sqref="T37:T38"/>
    </sheetView>
  </sheetViews>
  <sheetFormatPr defaultColWidth="11.421875" defaultRowHeight="12.75"/>
  <cols>
    <col min="1" max="1" width="0.85546875" style="0" customWidth="1"/>
    <col min="2" max="2" width="25.7109375" style="0" customWidth="1"/>
    <col min="4" max="4" width="10.00390625" style="0" customWidth="1"/>
    <col min="5" max="5" width="10.421875" style="0" customWidth="1"/>
    <col min="6" max="6" width="10.00390625" style="0" customWidth="1"/>
    <col min="7" max="7" width="11.140625" style="0" customWidth="1"/>
    <col min="8" max="8" width="11.7109375" style="0" customWidth="1"/>
    <col min="9" max="9" width="10.421875" style="0" customWidth="1"/>
    <col min="10" max="12" width="9.28125" style="0" customWidth="1"/>
    <col min="13" max="13" width="10.7109375" style="0" customWidth="1"/>
    <col min="14" max="14" width="12.00390625" style="0" customWidth="1"/>
    <col min="15" max="15" width="9.421875" style="0" customWidth="1"/>
    <col min="16" max="19" width="9.28125" style="0" customWidth="1"/>
    <col min="20" max="20" width="30.57421875" style="0" customWidth="1"/>
    <col min="21" max="21" width="0.9921875" style="0" customWidth="1"/>
  </cols>
  <sheetData>
    <row r="1" spans="1:21" ht="6" customHeight="1">
      <c r="A1" s="14"/>
      <c r="B1" s="15"/>
      <c r="C1" s="15"/>
      <c r="D1" s="15"/>
      <c r="E1" s="15"/>
      <c r="F1" s="15"/>
      <c r="G1" s="15"/>
      <c r="H1" s="15"/>
      <c r="I1" s="15"/>
      <c r="J1" s="15"/>
      <c r="K1" s="15"/>
      <c r="L1" s="15"/>
      <c r="M1" s="15"/>
      <c r="N1" s="15"/>
      <c r="O1" s="15"/>
      <c r="P1" s="15"/>
      <c r="Q1" s="15"/>
      <c r="R1" s="15"/>
      <c r="S1" s="15"/>
      <c r="T1" s="15"/>
      <c r="U1" s="16"/>
    </row>
    <row r="2" spans="1:21" ht="26.25">
      <c r="A2" s="17"/>
      <c r="B2" s="224" t="s">
        <v>40</v>
      </c>
      <c r="C2" s="379"/>
      <c r="D2" s="379"/>
      <c r="E2" s="379"/>
      <c r="F2" s="379"/>
      <c r="G2" s="379"/>
      <c r="H2" s="379"/>
      <c r="I2" s="379"/>
      <c r="J2" s="379"/>
      <c r="K2" s="379"/>
      <c r="L2" s="379"/>
      <c r="M2" s="379"/>
      <c r="N2" s="379"/>
      <c r="O2" s="379"/>
      <c r="P2" s="379"/>
      <c r="Q2" s="379"/>
      <c r="R2" s="379"/>
      <c r="S2" s="379"/>
      <c r="T2" s="380"/>
      <c r="U2" s="18"/>
    </row>
    <row r="3" spans="1:21" ht="6" customHeight="1">
      <c r="A3" s="17"/>
      <c r="B3" s="19"/>
      <c r="C3" s="19"/>
      <c r="D3" s="19"/>
      <c r="E3" s="19"/>
      <c r="F3" s="19"/>
      <c r="G3" s="19"/>
      <c r="H3" s="19"/>
      <c r="I3" s="19"/>
      <c r="J3" s="19"/>
      <c r="K3" s="19"/>
      <c r="L3" s="19"/>
      <c r="M3" s="19"/>
      <c r="N3" s="19"/>
      <c r="O3" s="19"/>
      <c r="P3" s="19"/>
      <c r="Q3" s="19"/>
      <c r="R3" s="19"/>
      <c r="S3" s="19"/>
      <c r="T3" s="19"/>
      <c r="U3" s="18"/>
    </row>
    <row r="4" spans="1:21" ht="40.5">
      <c r="A4" s="17"/>
      <c r="B4" s="90" t="s">
        <v>157</v>
      </c>
      <c r="C4" s="19"/>
      <c r="D4" s="19"/>
      <c r="E4" s="19"/>
      <c r="F4" s="19"/>
      <c r="G4" s="19"/>
      <c r="H4" s="19"/>
      <c r="I4" s="19"/>
      <c r="J4" s="19"/>
      <c r="K4" s="19"/>
      <c r="L4" s="19"/>
      <c r="M4" s="19"/>
      <c r="N4" s="19"/>
      <c r="O4" s="19"/>
      <c r="P4" s="19"/>
      <c r="Q4" s="19"/>
      <c r="R4" s="19"/>
      <c r="S4" s="95" t="s">
        <v>65</v>
      </c>
      <c r="T4" s="96">
        <f>+'Forderungen und liquide Mittel'!T4</f>
        <v>37603</v>
      </c>
      <c r="U4" s="18"/>
    </row>
    <row r="5" spans="1:21" ht="5.25" customHeight="1">
      <c r="A5" s="17"/>
      <c r="B5" s="39"/>
      <c r="C5" s="19"/>
      <c r="D5" s="19"/>
      <c r="E5" s="19"/>
      <c r="F5" s="19"/>
      <c r="G5" s="19"/>
      <c r="H5" s="19"/>
      <c r="I5" s="19"/>
      <c r="J5" s="19"/>
      <c r="K5" s="19"/>
      <c r="L5" s="19"/>
      <c r="M5" s="19"/>
      <c r="N5" s="19"/>
      <c r="O5" s="19"/>
      <c r="P5" s="19"/>
      <c r="Q5" s="19"/>
      <c r="R5" s="19"/>
      <c r="S5" s="19"/>
      <c r="T5" s="19"/>
      <c r="U5" s="18"/>
    </row>
    <row r="6" spans="1:21" ht="15.75">
      <c r="A6" s="17"/>
      <c r="B6" s="40"/>
      <c r="C6" s="322" t="str">
        <f>+'Forderungen und liquide Mittel'!C6</f>
        <v>Ursprungsplanung</v>
      </c>
      <c r="D6" s="323"/>
      <c r="E6" s="323"/>
      <c r="F6" s="323"/>
      <c r="G6" s="324"/>
      <c r="H6" s="325" t="str">
        <f>+'Forderungen und liquide Mittel'!H6</f>
        <v>geplante/laufende Maßnahmen</v>
      </c>
      <c r="I6" s="323"/>
      <c r="J6" s="323"/>
      <c r="K6" s="323"/>
      <c r="L6" s="323"/>
      <c r="M6" s="323"/>
      <c r="N6" s="324"/>
      <c r="O6" s="325" t="str">
        <f>+'Forderungen und liquide Mittel'!O6</f>
        <v>Jahresdarstellungen</v>
      </c>
      <c r="P6" s="326"/>
      <c r="Q6" s="326"/>
      <c r="R6" s="326"/>
      <c r="S6" s="327"/>
      <c r="T6" s="179"/>
      <c r="U6" s="18"/>
    </row>
    <row r="7" spans="1:21" ht="15.75">
      <c r="A7" s="17"/>
      <c r="B7" s="41"/>
      <c r="C7" s="361">
        <f>+'Forderungen und liquide Mittel'!C7</f>
        <v>2003</v>
      </c>
      <c r="D7" s="362"/>
      <c r="E7" s="362"/>
      <c r="F7" s="362"/>
      <c r="G7" s="363"/>
      <c r="H7" s="20"/>
      <c r="I7" s="42"/>
      <c r="J7" s="42"/>
      <c r="K7" s="42"/>
      <c r="L7" s="42"/>
      <c r="M7" s="42"/>
      <c r="N7" s="178"/>
      <c r="O7" s="44">
        <f>+C7</f>
        <v>2003</v>
      </c>
      <c r="P7" s="45">
        <f>+O7</f>
        <v>2003</v>
      </c>
      <c r="Q7" s="45">
        <f>+P7+1</f>
        <v>2004</v>
      </c>
      <c r="R7" s="45">
        <f>+C7-1</f>
        <v>2002</v>
      </c>
      <c r="S7" s="46">
        <f>+C7-2</f>
        <v>2001</v>
      </c>
      <c r="T7" s="120"/>
      <c r="U7" s="18"/>
    </row>
    <row r="8" spans="1:21" ht="29.25" customHeight="1">
      <c r="A8" s="17"/>
      <c r="B8" s="47" t="s">
        <v>158</v>
      </c>
      <c r="C8" s="48" t="str">
        <f>+'Forderungen und liquide Mittel'!C8</f>
        <v>1. Quartal</v>
      </c>
      <c r="D8" s="48" t="str">
        <f>+'Forderungen und liquide Mittel'!D8</f>
        <v>2. Quartal</v>
      </c>
      <c r="E8" s="48" t="str">
        <f>+'Forderungen und liquide Mittel'!E8</f>
        <v>3. Quartal</v>
      </c>
      <c r="F8" s="48" t="str">
        <f>+'Forderungen und liquide Mittel'!F8</f>
        <v>4. Quartal</v>
      </c>
      <c r="G8" s="111" t="s">
        <v>75</v>
      </c>
      <c r="H8" s="49" t="s">
        <v>159</v>
      </c>
      <c r="I8" s="50" t="s">
        <v>77</v>
      </c>
      <c r="J8" s="50" t="s">
        <v>160</v>
      </c>
      <c r="K8" s="50" t="s">
        <v>161</v>
      </c>
      <c r="L8" s="50"/>
      <c r="M8" s="50"/>
      <c r="N8" s="111" t="s">
        <v>80</v>
      </c>
      <c r="O8" s="51" t="str">
        <f>+'Forderungen und liquide Mittel'!O8</f>
        <v>Erwartung</v>
      </c>
      <c r="P8" s="48" t="str">
        <f>+'Forderungen und liquide Mittel'!P8</f>
        <v>Neues Ziel</v>
      </c>
      <c r="Q8" s="48" t="str">
        <f>+'Forderungen und liquide Mittel'!Q8</f>
        <v>Ziel  </v>
      </c>
      <c r="R8" s="48" t="str">
        <f>+'Forderungen und liquide Mittel'!R8</f>
        <v>Ist</v>
      </c>
      <c r="S8" s="52" t="str">
        <f>+'Forderungen und liquide Mittel'!S8</f>
        <v>Ist</v>
      </c>
      <c r="T8" s="157" t="s">
        <v>69</v>
      </c>
      <c r="U8" s="18"/>
    </row>
    <row r="9" spans="1:21" ht="12.75">
      <c r="A9" s="17"/>
      <c r="B9" s="317" t="s">
        <v>90</v>
      </c>
      <c r="C9" s="267">
        <v>26500</v>
      </c>
      <c r="D9" s="267">
        <v>30950</v>
      </c>
      <c r="E9" s="267">
        <v>15600</v>
      </c>
      <c r="F9" s="267">
        <v>18900</v>
      </c>
      <c r="G9" s="319">
        <f>SUM(C9:F9)</f>
        <v>91950</v>
      </c>
      <c r="H9" s="267">
        <v>3000</v>
      </c>
      <c r="I9" s="267">
        <v>3500</v>
      </c>
      <c r="J9" s="267">
        <v>0</v>
      </c>
      <c r="K9" s="267">
        <v>0</v>
      </c>
      <c r="L9" s="267">
        <v>0</v>
      </c>
      <c r="M9" s="267">
        <v>0</v>
      </c>
      <c r="N9" s="319">
        <f>SUM(H9:M9)</f>
        <v>6500</v>
      </c>
      <c r="O9" s="378">
        <f>+G9-N9</f>
        <v>85450</v>
      </c>
      <c r="P9" s="270">
        <f>IF($C$45&lt;&gt;0,ROUND(+G9*(1-$C$45),0),+O9)</f>
        <v>80916</v>
      </c>
      <c r="Q9" s="239">
        <f>IF($I$45&lt;&gt;0,ROUND(+P9*(1-$I$45),0),+P9)</f>
        <v>74443</v>
      </c>
      <c r="R9" s="267">
        <v>0</v>
      </c>
      <c r="S9" s="286">
        <v>0</v>
      </c>
      <c r="T9" s="360"/>
      <c r="U9" s="18"/>
    </row>
    <row r="10" spans="1:21" ht="12.75">
      <c r="A10" s="17"/>
      <c r="B10" s="318"/>
      <c r="C10" s="243"/>
      <c r="D10" s="243"/>
      <c r="E10" s="243"/>
      <c r="F10" s="243"/>
      <c r="G10" s="316"/>
      <c r="H10" s="243"/>
      <c r="I10" s="243"/>
      <c r="J10" s="243"/>
      <c r="K10" s="243"/>
      <c r="L10" s="243"/>
      <c r="M10" s="243"/>
      <c r="N10" s="316"/>
      <c r="O10" s="376"/>
      <c r="P10" s="359"/>
      <c r="Q10" s="240"/>
      <c r="R10" s="243"/>
      <c r="S10" s="214"/>
      <c r="T10" s="289"/>
      <c r="U10" s="18"/>
    </row>
    <row r="11" spans="1:21" ht="12.75">
      <c r="A11" s="17"/>
      <c r="B11" s="320" t="s">
        <v>162</v>
      </c>
      <c r="C11" s="242">
        <v>22450</v>
      </c>
      <c r="D11" s="242">
        <v>23700</v>
      </c>
      <c r="E11" s="242">
        <v>21000</v>
      </c>
      <c r="F11" s="242">
        <v>22630</v>
      </c>
      <c r="G11" s="315">
        <f>SUM(C11:F11)</f>
        <v>89780</v>
      </c>
      <c r="H11" s="242">
        <v>3000</v>
      </c>
      <c r="I11" s="242">
        <v>5000</v>
      </c>
      <c r="J11" s="242">
        <v>0</v>
      </c>
      <c r="K11" s="242">
        <v>0</v>
      </c>
      <c r="L11" s="242">
        <v>0</v>
      </c>
      <c r="M11" s="242">
        <v>0</v>
      </c>
      <c r="N11" s="315">
        <f>SUM(H11:M11)</f>
        <v>8000</v>
      </c>
      <c r="O11" s="375">
        <f>+G11-N11</f>
        <v>81780</v>
      </c>
      <c r="P11" s="272">
        <f>IF($C$45&lt;&gt;0,ROUND(+G11*(1-$C$45),0),+O11)</f>
        <v>79006</v>
      </c>
      <c r="Q11" s="248">
        <f>IF($I$45&lt;&gt;0,ROUND(+P11*(1-$I$45),0),+P11)</f>
        <v>72686</v>
      </c>
      <c r="R11" s="242">
        <v>0</v>
      </c>
      <c r="S11" s="215">
        <v>0</v>
      </c>
      <c r="T11" s="288"/>
      <c r="U11" s="18"/>
    </row>
    <row r="12" spans="1:21" ht="12.75">
      <c r="A12" s="17"/>
      <c r="B12" s="321"/>
      <c r="C12" s="243"/>
      <c r="D12" s="243"/>
      <c r="E12" s="243"/>
      <c r="F12" s="243"/>
      <c r="G12" s="316"/>
      <c r="H12" s="243"/>
      <c r="I12" s="243"/>
      <c r="J12" s="243"/>
      <c r="K12" s="243"/>
      <c r="L12" s="243"/>
      <c r="M12" s="243"/>
      <c r="N12" s="316"/>
      <c r="O12" s="376"/>
      <c r="P12" s="359"/>
      <c r="Q12" s="240"/>
      <c r="R12" s="243"/>
      <c r="S12" s="214"/>
      <c r="T12" s="289"/>
      <c r="U12" s="18"/>
    </row>
    <row r="13" spans="1:21" ht="12.75">
      <c r="A13" s="17"/>
      <c r="B13" s="320" t="s">
        <v>163</v>
      </c>
      <c r="C13" s="242">
        <v>20610</v>
      </c>
      <c r="D13" s="242">
        <v>20490</v>
      </c>
      <c r="E13" s="242">
        <v>20500</v>
      </c>
      <c r="F13" s="242">
        <v>20150</v>
      </c>
      <c r="G13" s="315">
        <f>SUM(C13:F13)</f>
        <v>81750</v>
      </c>
      <c r="H13" s="242">
        <v>3000</v>
      </c>
      <c r="I13" s="242">
        <v>0</v>
      </c>
      <c r="J13" s="242">
        <v>0</v>
      </c>
      <c r="K13" s="242">
        <v>0</v>
      </c>
      <c r="L13" s="242">
        <v>0</v>
      </c>
      <c r="M13" s="242">
        <v>0</v>
      </c>
      <c r="N13" s="315">
        <f>SUM(H13:M13)</f>
        <v>3000</v>
      </c>
      <c r="O13" s="375">
        <f>+G13-N13</f>
        <v>78750</v>
      </c>
      <c r="P13" s="272">
        <f>IF($C$45&lt;&gt;0,ROUND(+G13*(1-$C$45),0),+O13)</f>
        <v>71940</v>
      </c>
      <c r="Q13" s="248">
        <f>IF($I$45&lt;&gt;0,ROUND(+P13*(1-$I$45),0),+P13)</f>
        <v>66185</v>
      </c>
      <c r="R13" s="242">
        <v>0</v>
      </c>
      <c r="S13" s="215">
        <v>0</v>
      </c>
      <c r="T13" s="288"/>
      <c r="U13" s="18"/>
    </row>
    <row r="14" spans="1:21" ht="12.75">
      <c r="A14" s="17"/>
      <c r="B14" s="321"/>
      <c r="C14" s="243"/>
      <c r="D14" s="243"/>
      <c r="E14" s="243"/>
      <c r="F14" s="243"/>
      <c r="G14" s="316"/>
      <c r="H14" s="243"/>
      <c r="I14" s="243"/>
      <c r="J14" s="243"/>
      <c r="K14" s="243"/>
      <c r="L14" s="243"/>
      <c r="M14" s="243"/>
      <c r="N14" s="316"/>
      <c r="O14" s="376"/>
      <c r="P14" s="359"/>
      <c r="Q14" s="240"/>
      <c r="R14" s="243"/>
      <c r="S14" s="214"/>
      <c r="T14" s="289"/>
      <c r="U14" s="18"/>
    </row>
    <row r="15" spans="1:21" ht="12.75">
      <c r="A15" s="17"/>
      <c r="B15" s="320" t="s">
        <v>164</v>
      </c>
      <c r="C15" s="242">
        <v>19410</v>
      </c>
      <c r="D15" s="242">
        <v>19740</v>
      </c>
      <c r="E15" s="242">
        <v>19890</v>
      </c>
      <c r="F15" s="242">
        <v>20100</v>
      </c>
      <c r="G15" s="315">
        <f>SUM(C15:F15)</f>
        <v>79140</v>
      </c>
      <c r="H15" s="242">
        <v>3000</v>
      </c>
      <c r="I15" s="242">
        <v>4000</v>
      </c>
      <c r="J15" s="242">
        <v>0</v>
      </c>
      <c r="K15" s="242">
        <v>0</v>
      </c>
      <c r="L15" s="242">
        <v>0</v>
      </c>
      <c r="M15" s="242">
        <v>0</v>
      </c>
      <c r="N15" s="315">
        <f>SUM(H15:M15)</f>
        <v>7000</v>
      </c>
      <c r="O15" s="375">
        <f>+G15-N15</f>
        <v>72140</v>
      </c>
      <c r="P15" s="272">
        <f>IF($C$45&lt;&gt;0,ROUND(+G15*(1-$C$45),0),+O15)</f>
        <v>69643</v>
      </c>
      <c r="Q15" s="248">
        <f>IF($I$45&lt;&gt;0,ROUND(+P15*(1-$I$45),0),+P15)</f>
        <v>64072</v>
      </c>
      <c r="R15" s="242">
        <v>0</v>
      </c>
      <c r="S15" s="215">
        <v>0</v>
      </c>
      <c r="T15" s="288"/>
      <c r="U15" s="18"/>
    </row>
    <row r="16" spans="1:21" ht="12.75">
      <c r="A16" s="17"/>
      <c r="B16" s="321"/>
      <c r="C16" s="243"/>
      <c r="D16" s="243"/>
      <c r="E16" s="243"/>
      <c r="F16" s="243"/>
      <c r="G16" s="316"/>
      <c r="H16" s="243"/>
      <c r="I16" s="243"/>
      <c r="J16" s="243"/>
      <c r="K16" s="243"/>
      <c r="L16" s="243"/>
      <c r="M16" s="243"/>
      <c r="N16" s="316"/>
      <c r="O16" s="376"/>
      <c r="P16" s="359"/>
      <c r="Q16" s="240"/>
      <c r="R16" s="243"/>
      <c r="S16" s="214"/>
      <c r="T16" s="289"/>
      <c r="U16" s="18"/>
    </row>
    <row r="17" spans="1:21" ht="12.75">
      <c r="A17" s="17"/>
      <c r="B17" s="320" t="s">
        <v>165</v>
      </c>
      <c r="C17" s="242">
        <v>12320</v>
      </c>
      <c r="D17" s="242">
        <v>10980</v>
      </c>
      <c r="E17" s="242">
        <v>10420</v>
      </c>
      <c r="F17" s="242">
        <v>9800</v>
      </c>
      <c r="G17" s="315">
        <f>SUM(C17:F17)</f>
        <v>43520</v>
      </c>
      <c r="H17" s="242">
        <v>1500</v>
      </c>
      <c r="I17" s="242">
        <v>2500</v>
      </c>
      <c r="J17" s="242">
        <v>0</v>
      </c>
      <c r="K17" s="242">
        <v>0</v>
      </c>
      <c r="L17" s="242">
        <v>0</v>
      </c>
      <c r="M17" s="242">
        <v>0</v>
      </c>
      <c r="N17" s="315">
        <f>SUM(H17:M17)</f>
        <v>4000</v>
      </c>
      <c r="O17" s="375">
        <f>+G17-N17</f>
        <v>39520</v>
      </c>
      <c r="P17" s="272">
        <f>IF($C$45&lt;&gt;0,ROUND(+G17*(1-$C$45),0),+O17)</f>
        <v>38298</v>
      </c>
      <c r="Q17" s="248">
        <f>IF($I$45&lt;&gt;0,ROUND(+P17*(1-$I$45),0),+P17)</f>
        <v>35234</v>
      </c>
      <c r="R17" s="242">
        <v>0</v>
      </c>
      <c r="S17" s="215">
        <v>0</v>
      </c>
      <c r="T17" s="288"/>
      <c r="U17" s="18"/>
    </row>
    <row r="18" spans="1:21" ht="12.75">
      <c r="A18" s="17"/>
      <c r="B18" s="321"/>
      <c r="C18" s="243"/>
      <c r="D18" s="243"/>
      <c r="E18" s="243"/>
      <c r="F18" s="243"/>
      <c r="G18" s="316"/>
      <c r="H18" s="243"/>
      <c r="I18" s="243"/>
      <c r="J18" s="243"/>
      <c r="K18" s="243"/>
      <c r="L18" s="243"/>
      <c r="M18" s="243"/>
      <c r="N18" s="316"/>
      <c r="O18" s="376"/>
      <c r="P18" s="359"/>
      <c r="Q18" s="240"/>
      <c r="R18" s="243"/>
      <c r="S18" s="214"/>
      <c r="T18" s="289"/>
      <c r="U18" s="18"/>
    </row>
    <row r="19" spans="1:21" ht="12.75">
      <c r="A19" s="17"/>
      <c r="B19" s="320" t="s">
        <v>166</v>
      </c>
      <c r="C19" s="242">
        <v>14870</v>
      </c>
      <c r="D19" s="242">
        <v>16759</v>
      </c>
      <c r="E19" s="242">
        <v>18794</v>
      </c>
      <c r="F19" s="242">
        <v>15400</v>
      </c>
      <c r="G19" s="315">
        <f>SUM(C19:F19)</f>
        <v>65823</v>
      </c>
      <c r="H19" s="242">
        <v>2000</v>
      </c>
      <c r="I19" s="242">
        <v>7000</v>
      </c>
      <c r="J19" s="242">
        <v>20000</v>
      </c>
      <c r="K19" s="242">
        <v>15000</v>
      </c>
      <c r="L19" s="242">
        <v>0</v>
      </c>
      <c r="M19" s="242">
        <v>0</v>
      </c>
      <c r="N19" s="315">
        <f>SUM(H19:M19)</f>
        <v>44000</v>
      </c>
      <c r="O19" s="375">
        <f>+G19-N19</f>
        <v>21823</v>
      </c>
      <c r="P19" s="272">
        <f>IF($C$45&lt;&gt;0,ROUND(+G19*(1-$C$45),0),+O19)</f>
        <v>57924</v>
      </c>
      <c r="Q19" s="248">
        <f>IF($I$45&lt;&gt;0,ROUND(+P19*(1-$I$45),0),+P19)</f>
        <v>53290</v>
      </c>
      <c r="R19" s="242">
        <v>625980</v>
      </c>
      <c r="S19" s="215">
        <v>639541</v>
      </c>
      <c r="T19" s="288"/>
      <c r="U19" s="18"/>
    </row>
    <row r="20" spans="1:21" ht="12.75">
      <c r="A20" s="17"/>
      <c r="B20" s="321"/>
      <c r="C20" s="243"/>
      <c r="D20" s="243"/>
      <c r="E20" s="243"/>
      <c r="F20" s="243"/>
      <c r="G20" s="316"/>
      <c r="H20" s="243"/>
      <c r="I20" s="243"/>
      <c r="J20" s="243"/>
      <c r="K20" s="243"/>
      <c r="L20" s="243"/>
      <c r="M20" s="243"/>
      <c r="N20" s="316"/>
      <c r="O20" s="376"/>
      <c r="P20" s="359"/>
      <c r="Q20" s="240"/>
      <c r="R20" s="243"/>
      <c r="S20" s="214"/>
      <c r="T20" s="289"/>
      <c r="U20" s="18"/>
    </row>
    <row r="21" spans="1:21" ht="12.75">
      <c r="A21" s="17"/>
      <c r="B21" s="320" t="s">
        <v>111</v>
      </c>
      <c r="C21" s="242">
        <v>0</v>
      </c>
      <c r="D21" s="242">
        <v>0</v>
      </c>
      <c r="E21" s="242">
        <v>0</v>
      </c>
      <c r="F21" s="242">
        <v>0</v>
      </c>
      <c r="G21" s="315">
        <f>SUM(C21:F21)</f>
        <v>0</v>
      </c>
      <c r="H21" s="242">
        <v>0</v>
      </c>
      <c r="I21" s="242">
        <v>0</v>
      </c>
      <c r="J21" s="242">
        <v>0</v>
      </c>
      <c r="K21" s="242">
        <v>0</v>
      </c>
      <c r="L21" s="242">
        <v>0</v>
      </c>
      <c r="M21" s="242">
        <v>0</v>
      </c>
      <c r="N21" s="315">
        <f>SUM(H21:M21)</f>
        <v>0</v>
      </c>
      <c r="O21" s="375">
        <f>+G21-N21</f>
        <v>0</v>
      </c>
      <c r="P21" s="272">
        <f>IF($C$45&lt;&gt;0,ROUND(+G21*(1-$C$45),0),+O21)</f>
        <v>0</v>
      </c>
      <c r="Q21" s="248">
        <f>IF($I$45&lt;&gt;0,ROUND(+P21*(1-$I$45),0),+P21)</f>
        <v>0</v>
      </c>
      <c r="R21" s="242">
        <v>0</v>
      </c>
      <c r="S21" s="215">
        <v>0</v>
      </c>
      <c r="T21" s="288"/>
      <c r="U21" s="18"/>
    </row>
    <row r="22" spans="1:21" ht="12.75">
      <c r="A22" s="17"/>
      <c r="B22" s="321"/>
      <c r="C22" s="243"/>
      <c r="D22" s="243"/>
      <c r="E22" s="243"/>
      <c r="F22" s="243"/>
      <c r="G22" s="316"/>
      <c r="H22" s="243"/>
      <c r="I22" s="243"/>
      <c r="J22" s="243"/>
      <c r="K22" s="243"/>
      <c r="L22" s="243"/>
      <c r="M22" s="243"/>
      <c r="N22" s="316"/>
      <c r="O22" s="376"/>
      <c r="P22" s="359"/>
      <c r="Q22" s="240"/>
      <c r="R22" s="243"/>
      <c r="S22" s="214"/>
      <c r="T22" s="289"/>
      <c r="U22" s="18"/>
    </row>
    <row r="23" spans="1:21" ht="12.75">
      <c r="A23" s="17"/>
      <c r="B23" s="320" t="s">
        <v>111</v>
      </c>
      <c r="C23" s="242">
        <v>0</v>
      </c>
      <c r="D23" s="242">
        <v>0</v>
      </c>
      <c r="E23" s="242">
        <v>0</v>
      </c>
      <c r="F23" s="242">
        <v>0</v>
      </c>
      <c r="G23" s="315">
        <f>SUM(C23:F23)</f>
        <v>0</v>
      </c>
      <c r="H23" s="242">
        <v>0</v>
      </c>
      <c r="I23" s="242">
        <v>0</v>
      </c>
      <c r="J23" s="242">
        <v>0</v>
      </c>
      <c r="K23" s="242">
        <v>0</v>
      </c>
      <c r="L23" s="242">
        <v>0</v>
      </c>
      <c r="M23" s="242">
        <v>0</v>
      </c>
      <c r="N23" s="315">
        <f>SUM(H23:M23)</f>
        <v>0</v>
      </c>
      <c r="O23" s="375">
        <f>+G23-N23</f>
        <v>0</v>
      </c>
      <c r="P23" s="272">
        <f>IF($C$45&lt;&gt;0,ROUND(+G23*(1-$C$45),0),+O23)</f>
        <v>0</v>
      </c>
      <c r="Q23" s="248">
        <f>IF($I$45&lt;&gt;0,ROUND(+P23*(1-$I$45),0),+P23)</f>
        <v>0</v>
      </c>
      <c r="R23" s="242">
        <v>0</v>
      </c>
      <c r="S23" s="215">
        <v>0</v>
      </c>
      <c r="T23" s="288"/>
      <c r="U23" s="18"/>
    </row>
    <row r="24" spans="1:21" ht="12.75">
      <c r="A24" s="17"/>
      <c r="B24" s="321"/>
      <c r="C24" s="243"/>
      <c r="D24" s="243"/>
      <c r="E24" s="243"/>
      <c r="F24" s="243"/>
      <c r="G24" s="316"/>
      <c r="H24" s="243"/>
      <c r="I24" s="243"/>
      <c r="J24" s="243"/>
      <c r="K24" s="243"/>
      <c r="L24" s="243"/>
      <c r="M24" s="243"/>
      <c r="N24" s="316"/>
      <c r="O24" s="376"/>
      <c r="P24" s="359"/>
      <c r="Q24" s="240"/>
      <c r="R24" s="243"/>
      <c r="S24" s="214"/>
      <c r="T24" s="289"/>
      <c r="U24" s="18"/>
    </row>
    <row r="25" spans="1:21" ht="12.75">
      <c r="A25" s="17"/>
      <c r="B25" s="320" t="s">
        <v>111</v>
      </c>
      <c r="C25" s="242">
        <v>0</v>
      </c>
      <c r="D25" s="242">
        <v>0</v>
      </c>
      <c r="E25" s="242">
        <v>0</v>
      </c>
      <c r="F25" s="242">
        <v>0</v>
      </c>
      <c r="G25" s="315">
        <f>SUM(C25:F25)</f>
        <v>0</v>
      </c>
      <c r="H25" s="242">
        <v>0</v>
      </c>
      <c r="I25" s="242">
        <v>0</v>
      </c>
      <c r="J25" s="242">
        <v>0</v>
      </c>
      <c r="K25" s="242">
        <v>0</v>
      </c>
      <c r="L25" s="242">
        <v>0</v>
      </c>
      <c r="M25" s="242">
        <v>0</v>
      </c>
      <c r="N25" s="315">
        <f>SUM(H25:M25)</f>
        <v>0</v>
      </c>
      <c r="O25" s="375">
        <f>+G25-N25</f>
        <v>0</v>
      </c>
      <c r="P25" s="272">
        <f>IF($C$45&lt;&gt;0,ROUND(+G25*(1-$C$45),0),+O25)</f>
        <v>0</v>
      </c>
      <c r="Q25" s="248">
        <f>IF($I$45&lt;&gt;0,ROUND(+P25*(1-$I$45),0),+P25)</f>
        <v>0</v>
      </c>
      <c r="R25" s="242">
        <v>0</v>
      </c>
      <c r="S25" s="215">
        <v>0</v>
      </c>
      <c r="T25" s="288"/>
      <c r="U25" s="18"/>
    </row>
    <row r="26" spans="1:21" ht="12.75">
      <c r="A26" s="17"/>
      <c r="B26" s="321"/>
      <c r="C26" s="243"/>
      <c r="D26" s="243"/>
      <c r="E26" s="243"/>
      <c r="F26" s="243"/>
      <c r="G26" s="316"/>
      <c r="H26" s="243"/>
      <c r="I26" s="243"/>
      <c r="J26" s="243"/>
      <c r="K26" s="243"/>
      <c r="L26" s="243"/>
      <c r="M26" s="243"/>
      <c r="N26" s="316"/>
      <c r="O26" s="376"/>
      <c r="P26" s="359"/>
      <c r="Q26" s="240"/>
      <c r="R26" s="243"/>
      <c r="S26" s="214"/>
      <c r="T26" s="289"/>
      <c r="U26" s="18"/>
    </row>
    <row r="27" spans="1:21" ht="12.75">
      <c r="A27" s="17"/>
      <c r="B27" s="320" t="s">
        <v>111</v>
      </c>
      <c r="C27" s="242">
        <v>0</v>
      </c>
      <c r="D27" s="242">
        <v>0</v>
      </c>
      <c r="E27" s="242">
        <v>0</v>
      </c>
      <c r="F27" s="242">
        <v>0</v>
      </c>
      <c r="G27" s="315">
        <f>SUM(C27:F27)</f>
        <v>0</v>
      </c>
      <c r="H27" s="242">
        <v>0</v>
      </c>
      <c r="I27" s="242">
        <v>0</v>
      </c>
      <c r="J27" s="242">
        <v>0</v>
      </c>
      <c r="K27" s="242">
        <v>0</v>
      </c>
      <c r="L27" s="242">
        <v>0</v>
      </c>
      <c r="M27" s="242">
        <v>0</v>
      </c>
      <c r="N27" s="315">
        <f>SUM(H27:M27)</f>
        <v>0</v>
      </c>
      <c r="O27" s="375">
        <f>+G27-N27</f>
        <v>0</v>
      </c>
      <c r="P27" s="272">
        <f>IF($C$45&lt;&gt;0,ROUND(+G27*(1-$C$45),0),+O27)</f>
        <v>0</v>
      </c>
      <c r="Q27" s="248">
        <f>IF($I$45&lt;&gt;0,ROUND(+P27*(1-$I$45),0),+P27)</f>
        <v>0</v>
      </c>
      <c r="R27" s="242">
        <v>0</v>
      </c>
      <c r="S27" s="215">
        <v>0</v>
      </c>
      <c r="T27" s="288"/>
      <c r="U27" s="18"/>
    </row>
    <row r="28" spans="1:21" ht="12.75">
      <c r="A28" s="17"/>
      <c r="B28" s="321"/>
      <c r="C28" s="243"/>
      <c r="D28" s="243"/>
      <c r="E28" s="243"/>
      <c r="F28" s="243"/>
      <c r="G28" s="316"/>
      <c r="H28" s="243"/>
      <c r="I28" s="243"/>
      <c r="J28" s="243"/>
      <c r="K28" s="243"/>
      <c r="L28" s="243"/>
      <c r="M28" s="243"/>
      <c r="N28" s="316"/>
      <c r="O28" s="376"/>
      <c r="P28" s="359"/>
      <c r="Q28" s="240"/>
      <c r="R28" s="243"/>
      <c r="S28" s="214"/>
      <c r="T28" s="289"/>
      <c r="U28" s="18"/>
    </row>
    <row r="29" spans="1:21" ht="12.75">
      <c r="A29" s="17"/>
      <c r="B29" s="320" t="s">
        <v>111</v>
      </c>
      <c r="C29" s="242">
        <v>0</v>
      </c>
      <c r="D29" s="242">
        <v>0</v>
      </c>
      <c r="E29" s="242">
        <v>0</v>
      </c>
      <c r="F29" s="242">
        <v>0</v>
      </c>
      <c r="G29" s="315">
        <f>SUM(C29:F29)</f>
        <v>0</v>
      </c>
      <c r="H29" s="242">
        <v>0</v>
      </c>
      <c r="I29" s="242">
        <v>0</v>
      </c>
      <c r="J29" s="242">
        <v>0</v>
      </c>
      <c r="K29" s="242">
        <v>0</v>
      </c>
      <c r="L29" s="242">
        <v>0</v>
      </c>
      <c r="M29" s="242">
        <v>0</v>
      </c>
      <c r="N29" s="315">
        <f>SUM(H29:M29)</f>
        <v>0</v>
      </c>
      <c r="O29" s="375">
        <f>+G29-N29</f>
        <v>0</v>
      </c>
      <c r="P29" s="272">
        <f>IF($C$45&lt;&gt;0,ROUND(+G29*(1-$C$45),0),+O29)</f>
        <v>0</v>
      </c>
      <c r="Q29" s="248">
        <f>IF($I$45&lt;&gt;0,ROUND(+P29*(1-$I$45),0),+P29)</f>
        <v>0</v>
      </c>
      <c r="R29" s="242">
        <v>0</v>
      </c>
      <c r="S29" s="215">
        <v>0</v>
      </c>
      <c r="T29" s="288"/>
      <c r="U29" s="18"/>
    </row>
    <row r="30" spans="1:21" ht="12.75">
      <c r="A30" s="17"/>
      <c r="B30" s="318"/>
      <c r="C30" s="243"/>
      <c r="D30" s="243"/>
      <c r="E30" s="243"/>
      <c r="F30" s="243"/>
      <c r="G30" s="316"/>
      <c r="H30" s="243"/>
      <c r="I30" s="243"/>
      <c r="J30" s="243"/>
      <c r="K30" s="243"/>
      <c r="L30" s="243"/>
      <c r="M30" s="243"/>
      <c r="N30" s="316"/>
      <c r="O30" s="377"/>
      <c r="P30" s="359"/>
      <c r="Q30" s="240"/>
      <c r="R30" s="243"/>
      <c r="S30" s="214"/>
      <c r="T30" s="289"/>
      <c r="U30" s="18"/>
    </row>
    <row r="31" spans="1:21" s="55" customFormat="1" ht="15.75">
      <c r="A31" s="54"/>
      <c r="B31" s="115" t="s">
        <v>167</v>
      </c>
      <c r="C31" s="116">
        <f aca="true" t="shared" si="0" ref="C31:S31">SUM(C9:C30)</f>
        <v>116160</v>
      </c>
      <c r="D31" s="116">
        <f t="shared" si="0"/>
        <v>122619</v>
      </c>
      <c r="E31" s="116">
        <f t="shared" si="0"/>
        <v>106204</v>
      </c>
      <c r="F31" s="116">
        <f t="shared" si="0"/>
        <v>106980</v>
      </c>
      <c r="G31" s="112">
        <f t="shared" si="0"/>
        <v>451963</v>
      </c>
      <c r="H31" s="113">
        <f t="shared" si="0"/>
        <v>15500</v>
      </c>
      <c r="I31" s="116">
        <f t="shared" si="0"/>
        <v>22000</v>
      </c>
      <c r="J31" s="116">
        <f t="shared" si="0"/>
        <v>20000</v>
      </c>
      <c r="K31" s="116">
        <f t="shared" si="0"/>
        <v>15000</v>
      </c>
      <c r="L31" s="116">
        <f t="shared" si="0"/>
        <v>0</v>
      </c>
      <c r="M31" s="116">
        <f t="shared" si="0"/>
        <v>0</v>
      </c>
      <c r="N31" s="112">
        <f t="shared" si="0"/>
        <v>72500</v>
      </c>
      <c r="O31" s="117">
        <f t="shared" si="0"/>
        <v>379463</v>
      </c>
      <c r="P31" s="116">
        <f t="shared" si="0"/>
        <v>397727</v>
      </c>
      <c r="Q31" s="116">
        <f t="shared" si="0"/>
        <v>365910</v>
      </c>
      <c r="R31" s="116">
        <f t="shared" si="0"/>
        <v>625980</v>
      </c>
      <c r="S31" s="114">
        <f t="shared" si="0"/>
        <v>639541</v>
      </c>
      <c r="T31" s="118"/>
      <c r="U31" s="43"/>
    </row>
    <row r="32" spans="1:21" s="55" customFormat="1" ht="15.75">
      <c r="A32" s="54"/>
      <c r="B32" s="115" t="s">
        <v>95</v>
      </c>
      <c r="C32" s="113"/>
      <c r="D32" s="113"/>
      <c r="E32" s="113"/>
      <c r="F32" s="113"/>
      <c r="G32" s="113"/>
      <c r="H32" s="56" t="s">
        <v>148</v>
      </c>
      <c r="I32" s="57" t="s">
        <v>148</v>
      </c>
      <c r="J32" s="56" t="s">
        <v>148</v>
      </c>
      <c r="K32" s="57" t="s">
        <v>148</v>
      </c>
      <c r="L32" s="56" t="s">
        <v>148</v>
      </c>
      <c r="M32" s="57" t="s">
        <v>148</v>
      </c>
      <c r="N32" s="116"/>
      <c r="O32" s="113"/>
      <c r="P32" s="113"/>
      <c r="Q32" s="113"/>
      <c r="R32" s="113"/>
      <c r="S32" s="113"/>
      <c r="T32" s="118"/>
      <c r="U32" s="43"/>
    </row>
    <row r="33" spans="1:21" s="55" customFormat="1" ht="15.75" hidden="1">
      <c r="A33" s="54"/>
      <c r="B33" s="20"/>
      <c r="C33" s="58"/>
      <c r="D33" s="58"/>
      <c r="E33" s="58"/>
      <c r="F33" s="58"/>
      <c r="G33" s="58"/>
      <c r="H33" s="58">
        <f aca="true" t="shared" si="1" ref="H33:M33">IF(H32="j",+H31,0)</f>
        <v>0</v>
      </c>
      <c r="I33" s="58">
        <f t="shared" si="1"/>
        <v>0</v>
      </c>
      <c r="J33" s="58">
        <f t="shared" si="1"/>
        <v>0</v>
      </c>
      <c r="K33" s="58">
        <f t="shared" si="1"/>
        <v>0</v>
      </c>
      <c r="L33" s="58">
        <f t="shared" si="1"/>
        <v>0</v>
      </c>
      <c r="M33" s="58">
        <f t="shared" si="1"/>
        <v>0</v>
      </c>
      <c r="N33" s="58">
        <f>SUM(H33:M33)</f>
        <v>0</v>
      </c>
      <c r="O33" s="58"/>
      <c r="P33" s="58"/>
      <c r="Q33" s="58"/>
      <c r="R33" s="58"/>
      <c r="S33" s="58"/>
      <c r="T33" s="59"/>
      <c r="U33" s="43"/>
    </row>
    <row r="34" spans="1:21" s="55" customFormat="1" ht="6" customHeight="1">
      <c r="A34" s="54"/>
      <c r="B34" s="20"/>
      <c r="C34" s="58"/>
      <c r="D34" s="58"/>
      <c r="E34" s="58"/>
      <c r="F34" s="58"/>
      <c r="G34" s="58"/>
      <c r="H34" s="58"/>
      <c r="I34" s="58"/>
      <c r="J34" s="58"/>
      <c r="K34" s="58"/>
      <c r="L34" s="58"/>
      <c r="M34" s="58"/>
      <c r="N34" s="58"/>
      <c r="O34" s="58"/>
      <c r="P34" s="58"/>
      <c r="Q34" s="58"/>
      <c r="R34" s="58"/>
      <c r="S34" s="58"/>
      <c r="T34" s="59"/>
      <c r="U34" s="43"/>
    </row>
    <row r="35" spans="1:21" s="55" customFormat="1" ht="20.25">
      <c r="A35" s="54"/>
      <c r="B35" s="37" t="s">
        <v>97</v>
      </c>
      <c r="D35" s="58"/>
      <c r="E35" s="58"/>
      <c r="F35" s="58"/>
      <c r="G35" s="58"/>
      <c r="H35" s="58"/>
      <c r="I35" s="58"/>
      <c r="J35" s="58"/>
      <c r="K35" s="58"/>
      <c r="L35" s="58"/>
      <c r="M35" s="58"/>
      <c r="N35" s="58"/>
      <c r="O35" s="58"/>
      <c r="P35" s="58"/>
      <c r="Q35" s="58"/>
      <c r="R35" s="58"/>
      <c r="S35" s="58"/>
      <c r="T35" s="59"/>
      <c r="U35" s="43"/>
    </row>
    <row r="36" spans="1:21" s="55" customFormat="1" ht="6" customHeight="1">
      <c r="A36" s="54"/>
      <c r="B36" s="20"/>
      <c r="C36" s="58"/>
      <c r="D36" s="58"/>
      <c r="E36" s="58"/>
      <c r="F36" s="58"/>
      <c r="G36" s="58"/>
      <c r="H36" s="58"/>
      <c r="I36" s="58"/>
      <c r="J36" s="58"/>
      <c r="K36" s="58"/>
      <c r="L36" s="58"/>
      <c r="M36" s="58"/>
      <c r="N36" s="58"/>
      <c r="O36" s="58"/>
      <c r="P36" s="58"/>
      <c r="Q36" s="58"/>
      <c r="R36" s="58"/>
      <c r="S36" s="58"/>
      <c r="T36" s="59"/>
      <c r="U36" s="43"/>
    </row>
    <row r="37" spans="1:21" s="55" customFormat="1" ht="15.75">
      <c r="A37" s="54"/>
      <c r="B37" s="123"/>
      <c r="C37" s="241">
        <f>+C7</f>
        <v>2003</v>
      </c>
      <c r="D37" s="237"/>
      <c r="E37" s="237"/>
      <c r="F37" s="237"/>
      <c r="G37" s="237"/>
      <c r="H37" s="238"/>
      <c r="I37" s="236">
        <f>+Q7</f>
        <v>2004</v>
      </c>
      <c r="J37" s="237"/>
      <c r="K37" s="237"/>
      <c r="L37" s="237"/>
      <c r="M37" s="237"/>
      <c r="N37" s="238"/>
      <c r="O37" s="124"/>
      <c r="P37" s="125"/>
      <c r="Q37" s="125"/>
      <c r="R37" s="125"/>
      <c r="S37" s="177"/>
      <c r="T37" s="146"/>
      <c r="U37" s="43"/>
    </row>
    <row r="38" spans="1:21" s="55" customFormat="1" ht="47.25" customHeight="1">
      <c r="A38" s="54"/>
      <c r="B38" s="127" t="s">
        <v>98</v>
      </c>
      <c r="C38" s="128" t="s">
        <v>99</v>
      </c>
      <c r="D38" s="128" t="s">
        <v>100</v>
      </c>
      <c r="E38" s="128" t="s">
        <v>168</v>
      </c>
      <c r="F38" s="128" t="s">
        <v>102</v>
      </c>
      <c r="G38" s="128" t="s">
        <v>103</v>
      </c>
      <c r="H38" s="129" t="s">
        <v>104</v>
      </c>
      <c r="I38" s="131" t="str">
        <f aca="true" t="shared" si="2" ref="I38:N38">+C38</f>
        <v>Ziel in %</v>
      </c>
      <c r="J38" s="128" t="str">
        <f t="shared" si="2"/>
        <v>Ziel in EUR</v>
      </c>
      <c r="K38" s="128" t="str">
        <f t="shared" si="2"/>
        <v>Anz. Gläubiger</v>
      </c>
      <c r="L38" s="128" t="str">
        <f t="shared" si="2"/>
        <v>Termin</v>
      </c>
      <c r="M38" s="128" t="str">
        <f t="shared" si="2"/>
        <v>Review I</v>
      </c>
      <c r="N38" s="129" t="str">
        <f t="shared" si="2"/>
        <v>Review II</v>
      </c>
      <c r="O38" s="227" t="s">
        <v>169</v>
      </c>
      <c r="P38" s="373"/>
      <c r="Q38" s="373"/>
      <c r="R38" s="373"/>
      <c r="S38" s="374"/>
      <c r="T38" s="147" t="s">
        <v>106</v>
      </c>
      <c r="U38" s="43"/>
    </row>
    <row r="39" spans="1:21" s="55" customFormat="1" ht="15.75">
      <c r="A39" s="54"/>
      <c r="B39" s="132" t="str">
        <f>IF(+H8="","",+H8)</f>
        <v>Skonto</v>
      </c>
      <c r="C39" s="62">
        <v>0.03</v>
      </c>
      <c r="D39" s="135">
        <f aca="true" t="shared" si="3" ref="D39:D44">+$G$31*C39</f>
        <v>13558.89</v>
      </c>
      <c r="E39" s="53">
        <v>0</v>
      </c>
      <c r="F39" s="63">
        <v>37986</v>
      </c>
      <c r="G39" s="63">
        <v>37802</v>
      </c>
      <c r="H39" s="64">
        <v>37894</v>
      </c>
      <c r="I39" s="66">
        <v>0.03</v>
      </c>
      <c r="J39" s="135">
        <f aca="true" t="shared" si="4" ref="J39:J44">+$P$31*I39</f>
        <v>11931.81</v>
      </c>
      <c r="K39" s="53">
        <v>8</v>
      </c>
      <c r="L39" s="63">
        <v>37986</v>
      </c>
      <c r="M39" s="63">
        <v>37802</v>
      </c>
      <c r="N39" s="64">
        <v>37894</v>
      </c>
      <c r="O39" s="230"/>
      <c r="P39" s="365"/>
      <c r="Q39" s="365"/>
      <c r="R39" s="365"/>
      <c r="S39" s="366"/>
      <c r="T39" s="67" t="s">
        <v>170</v>
      </c>
      <c r="U39" s="43"/>
    </row>
    <row r="40" spans="1:21" s="55" customFormat="1" ht="15.75">
      <c r="A40" s="54"/>
      <c r="B40" s="133" t="str">
        <f>IF(+I8="","",+I8)</f>
        <v>Zahlungsziele</v>
      </c>
      <c r="C40" s="68">
        <v>0.03</v>
      </c>
      <c r="D40" s="136">
        <f t="shared" si="3"/>
        <v>13558.89</v>
      </c>
      <c r="E40" s="69">
        <v>0</v>
      </c>
      <c r="F40" s="70">
        <v>37986</v>
      </c>
      <c r="G40" s="70">
        <v>37802</v>
      </c>
      <c r="H40" s="71" t="s">
        <v>108</v>
      </c>
      <c r="I40" s="73">
        <v>0.02</v>
      </c>
      <c r="J40" s="136">
        <f t="shared" si="4"/>
        <v>7954.54</v>
      </c>
      <c r="K40" s="69">
        <v>29</v>
      </c>
      <c r="L40" s="70">
        <v>37986</v>
      </c>
      <c r="M40" s="70">
        <v>37802</v>
      </c>
      <c r="N40" s="71" t="s">
        <v>108</v>
      </c>
      <c r="O40" s="233"/>
      <c r="P40" s="367"/>
      <c r="Q40" s="367"/>
      <c r="R40" s="367"/>
      <c r="S40" s="368"/>
      <c r="T40" s="74" t="s">
        <v>106</v>
      </c>
      <c r="U40" s="43"/>
    </row>
    <row r="41" spans="1:21" s="55" customFormat="1" ht="25.5">
      <c r="A41" s="54"/>
      <c r="B41" s="133" t="str">
        <f>IF(+J8="","",+J8)</f>
        <v>Verzögerung</v>
      </c>
      <c r="C41" s="68">
        <v>0.04</v>
      </c>
      <c r="D41" s="136">
        <f t="shared" si="3"/>
        <v>18078.52</v>
      </c>
      <c r="E41" s="69">
        <v>0</v>
      </c>
      <c r="F41" s="70">
        <v>37986</v>
      </c>
      <c r="G41" s="70">
        <v>37802</v>
      </c>
      <c r="H41" s="71">
        <v>37894</v>
      </c>
      <c r="I41" s="73">
        <v>0.02</v>
      </c>
      <c r="J41" s="136">
        <f t="shared" si="4"/>
        <v>7954.54</v>
      </c>
      <c r="K41" s="69">
        <v>48</v>
      </c>
      <c r="L41" s="70">
        <v>37986</v>
      </c>
      <c r="M41" s="70">
        <v>37802</v>
      </c>
      <c r="N41" s="71">
        <v>37894</v>
      </c>
      <c r="O41" s="233"/>
      <c r="P41" s="367"/>
      <c r="Q41" s="367"/>
      <c r="R41" s="367"/>
      <c r="S41" s="368"/>
      <c r="T41" s="74" t="s">
        <v>171</v>
      </c>
      <c r="U41" s="43"/>
    </row>
    <row r="42" spans="1:21" s="55" customFormat="1" ht="15.75">
      <c r="A42" s="54"/>
      <c r="B42" s="133" t="str">
        <f>IF(+K8="","",+K8)</f>
        <v>Vermeidung</v>
      </c>
      <c r="C42" s="68">
        <v>0.02</v>
      </c>
      <c r="D42" s="136">
        <f t="shared" si="3"/>
        <v>9039.26</v>
      </c>
      <c r="E42" s="69">
        <v>0</v>
      </c>
      <c r="F42" s="70">
        <v>37802</v>
      </c>
      <c r="G42" s="70">
        <v>37711</v>
      </c>
      <c r="H42" s="71" t="s">
        <v>108</v>
      </c>
      <c r="I42" s="73">
        <v>0.01</v>
      </c>
      <c r="J42" s="136">
        <f t="shared" si="4"/>
        <v>3977.27</v>
      </c>
      <c r="K42" s="69">
        <v>37</v>
      </c>
      <c r="L42" s="70">
        <v>37802</v>
      </c>
      <c r="M42" s="70">
        <v>37711</v>
      </c>
      <c r="N42" s="71" t="s">
        <v>108</v>
      </c>
      <c r="O42" s="233"/>
      <c r="P42" s="367"/>
      <c r="Q42" s="367"/>
      <c r="R42" s="367"/>
      <c r="S42" s="368"/>
      <c r="T42" s="74"/>
      <c r="U42" s="43"/>
    </row>
    <row r="43" spans="1:21" s="55" customFormat="1" ht="15.75">
      <c r="A43" s="54"/>
      <c r="B43" s="133">
        <f>IF(+L8="","",+L8)</f>
      </c>
      <c r="C43" s="68">
        <v>0</v>
      </c>
      <c r="D43" s="136">
        <f t="shared" si="3"/>
        <v>0</v>
      </c>
      <c r="E43" s="69">
        <v>0</v>
      </c>
      <c r="F43" s="70">
        <v>37802</v>
      </c>
      <c r="G43" s="70">
        <v>37711</v>
      </c>
      <c r="H43" s="71" t="s">
        <v>108</v>
      </c>
      <c r="I43" s="73">
        <v>0</v>
      </c>
      <c r="J43" s="136">
        <f t="shared" si="4"/>
        <v>0</v>
      </c>
      <c r="K43" s="69">
        <v>105</v>
      </c>
      <c r="L43" s="70">
        <v>37802</v>
      </c>
      <c r="M43" s="70">
        <v>37711</v>
      </c>
      <c r="N43" s="71" t="s">
        <v>108</v>
      </c>
      <c r="O43" s="233"/>
      <c r="P43" s="367"/>
      <c r="Q43" s="367"/>
      <c r="R43" s="367"/>
      <c r="S43" s="368"/>
      <c r="T43" s="74"/>
      <c r="U43" s="43"/>
    </row>
    <row r="44" spans="1:21" s="55" customFormat="1" ht="15.75">
      <c r="A44" s="54"/>
      <c r="B44" s="134">
        <f>IF(+M8="","",+M8)</f>
      </c>
      <c r="C44" s="75">
        <v>0</v>
      </c>
      <c r="D44" s="137">
        <f t="shared" si="3"/>
        <v>0</v>
      </c>
      <c r="E44" s="76">
        <v>0</v>
      </c>
      <c r="F44" s="77" t="s">
        <v>111</v>
      </c>
      <c r="G44" s="77" t="s">
        <v>112</v>
      </c>
      <c r="H44" s="78" t="s">
        <v>108</v>
      </c>
      <c r="I44" s="80">
        <v>0</v>
      </c>
      <c r="J44" s="137">
        <f t="shared" si="4"/>
        <v>0</v>
      </c>
      <c r="K44" s="76">
        <v>6</v>
      </c>
      <c r="L44" s="77" t="s">
        <v>111</v>
      </c>
      <c r="M44" s="77" t="s">
        <v>112</v>
      </c>
      <c r="N44" s="78" t="s">
        <v>108</v>
      </c>
      <c r="O44" s="244"/>
      <c r="P44" s="371"/>
      <c r="Q44" s="371"/>
      <c r="R44" s="371"/>
      <c r="S44" s="372"/>
      <c r="T44" s="81"/>
      <c r="U44" s="43"/>
    </row>
    <row r="45" spans="1:21" s="55" customFormat="1" ht="15.75">
      <c r="A45" s="54"/>
      <c r="B45" s="180" t="s">
        <v>113</v>
      </c>
      <c r="C45" s="138">
        <f>SUM(C39:C44)</f>
        <v>0.12000000000000001</v>
      </c>
      <c r="D45" s="139">
        <f>SUM(D39:D44)</f>
        <v>54235.560000000005</v>
      </c>
      <c r="E45" s="139">
        <f>SUM(E39:E44)</f>
        <v>0</v>
      </c>
      <c r="F45" s="139"/>
      <c r="G45" s="139"/>
      <c r="H45" s="140"/>
      <c r="I45" s="142">
        <f>SUM(I39:I44)</f>
        <v>0.08</v>
      </c>
      <c r="J45" s="139">
        <f>SUM(J39:J44)</f>
        <v>31818.16</v>
      </c>
      <c r="K45" s="139">
        <f>SUM(K39:K44)</f>
        <v>233</v>
      </c>
      <c r="L45" s="139"/>
      <c r="M45" s="139"/>
      <c r="N45" s="140"/>
      <c r="O45" s="117"/>
      <c r="P45" s="113"/>
      <c r="Q45" s="113"/>
      <c r="R45" s="113"/>
      <c r="S45" s="112"/>
      <c r="T45" s="145"/>
      <c r="U45" s="43"/>
    </row>
    <row r="46" spans="1:21" ht="6" customHeight="1" thickBot="1">
      <c r="A46" s="34"/>
      <c r="B46" s="35"/>
      <c r="C46" s="35"/>
      <c r="D46" s="35"/>
      <c r="E46" s="35"/>
      <c r="F46" s="35"/>
      <c r="G46" s="35"/>
      <c r="H46" s="35"/>
      <c r="I46" s="35"/>
      <c r="J46" s="35"/>
      <c r="K46" s="35"/>
      <c r="L46" s="35"/>
      <c r="M46" s="35"/>
      <c r="N46" s="35"/>
      <c r="O46" s="35"/>
      <c r="P46" s="35"/>
      <c r="Q46" s="35"/>
      <c r="R46" s="35"/>
      <c r="S46" s="35"/>
      <c r="T46" s="35"/>
      <c r="U46" s="36"/>
    </row>
    <row r="51" ht="12.75">
      <c r="G51" s="94"/>
    </row>
    <row r="52" ht="12.75">
      <c r="G52" s="94"/>
    </row>
    <row r="53" ht="12.75">
      <c r="G53" s="94"/>
    </row>
    <row r="55" ht="12.75">
      <c r="G55" s="94"/>
    </row>
  </sheetData>
  <mergeCells count="223">
    <mergeCell ref="O42:S42"/>
    <mergeCell ref="O43:S43"/>
    <mergeCell ref="O44:S44"/>
    <mergeCell ref="Q11:Q12"/>
    <mergeCell ref="R11:R12"/>
    <mergeCell ref="O40:S40"/>
    <mergeCell ref="O41:S41"/>
    <mergeCell ref="S11:S12"/>
    <mergeCell ref="Q13:Q14"/>
    <mergeCell ref="R13:R14"/>
    <mergeCell ref="C7:G7"/>
    <mergeCell ref="B9:B10"/>
    <mergeCell ref="C9:C10"/>
    <mergeCell ref="P9:P10"/>
    <mergeCell ref="D9:D10"/>
    <mergeCell ref="E9:E10"/>
    <mergeCell ref="F9:F10"/>
    <mergeCell ref="G9:G10"/>
    <mergeCell ref="H9:H10"/>
    <mergeCell ref="I9:I10"/>
    <mergeCell ref="B2:T2"/>
    <mergeCell ref="C6:G6"/>
    <mergeCell ref="H6:N6"/>
    <mergeCell ref="O6:S6"/>
    <mergeCell ref="J9:J10"/>
    <mergeCell ref="K9:K10"/>
    <mergeCell ref="L9:L10"/>
    <mergeCell ref="M9:M10"/>
    <mergeCell ref="R9:R10"/>
    <mergeCell ref="S9:S10"/>
    <mergeCell ref="N9:N10"/>
    <mergeCell ref="O9:O10"/>
    <mergeCell ref="Q9:Q10"/>
    <mergeCell ref="T9:T10"/>
    <mergeCell ref="B11:B12"/>
    <mergeCell ref="C11:C12"/>
    <mergeCell ref="D11:D12"/>
    <mergeCell ref="E11:E12"/>
    <mergeCell ref="F11:F12"/>
    <mergeCell ref="G11:G12"/>
    <mergeCell ref="H11:H12"/>
    <mergeCell ref="I11:I12"/>
    <mergeCell ref="J11:J12"/>
    <mergeCell ref="K11:K12"/>
    <mergeCell ref="L11:L12"/>
    <mergeCell ref="M11:M12"/>
    <mergeCell ref="P11:P12"/>
    <mergeCell ref="N11:N12"/>
    <mergeCell ref="O11:O12"/>
    <mergeCell ref="T11:T12"/>
    <mergeCell ref="B13:B14"/>
    <mergeCell ref="C13:C14"/>
    <mergeCell ref="D13:D14"/>
    <mergeCell ref="E13:E14"/>
    <mergeCell ref="F13:F14"/>
    <mergeCell ref="G13:G14"/>
    <mergeCell ref="H13:H14"/>
    <mergeCell ref="I13:I14"/>
    <mergeCell ref="J13:J14"/>
    <mergeCell ref="K13:K14"/>
    <mergeCell ref="L13:L14"/>
    <mergeCell ref="M13:M14"/>
    <mergeCell ref="P13:P14"/>
    <mergeCell ref="N13:N14"/>
    <mergeCell ref="S13:S14"/>
    <mergeCell ref="T13:T14"/>
    <mergeCell ref="B15:B16"/>
    <mergeCell ref="C15:C16"/>
    <mergeCell ref="D15:D16"/>
    <mergeCell ref="E15:E16"/>
    <mergeCell ref="F15:F16"/>
    <mergeCell ref="G15:G16"/>
    <mergeCell ref="H15:H16"/>
    <mergeCell ref="I15:I16"/>
    <mergeCell ref="J15:J16"/>
    <mergeCell ref="K15:K16"/>
    <mergeCell ref="L15:L16"/>
    <mergeCell ref="M15:M16"/>
    <mergeCell ref="P15:P16"/>
    <mergeCell ref="Q15:Q16"/>
    <mergeCell ref="R15:R16"/>
    <mergeCell ref="S15:S16"/>
    <mergeCell ref="T15:T16"/>
    <mergeCell ref="B17:B18"/>
    <mergeCell ref="C17:C18"/>
    <mergeCell ref="D17:D18"/>
    <mergeCell ref="E17:E18"/>
    <mergeCell ref="F17:F18"/>
    <mergeCell ref="G17:G18"/>
    <mergeCell ref="H17:H18"/>
    <mergeCell ref="I17:I18"/>
    <mergeCell ref="J17:J18"/>
    <mergeCell ref="K17:K18"/>
    <mergeCell ref="L17:L18"/>
    <mergeCell ref="M17:M18"/>
    <mergeCell ref="P17:P18"/>
    <mergeCell ref="Q17:Q18"/>
    <mergeCell ref="R17:R18"/>
    <mergeCell ref="S17:S18"/>
    <mergeCell ref="T17:T18"/>
    <mergeCell ref="B19:B20"/>
    <mergeCell ref="C19:C20"/>
    <mergeCell ref="D19:D20"/>
    <mergeCell ref="E19:E20"/>
    <mergeCell ref="F19:F20"/>
    <mergeCell ref="G19:G20"/>
    <mergeCell ref="H19:H20"/>
    <mergeCell ref="I19:I20"/>
    <mergeCell ref="J19:J20"/>
    <mergeCell ref="K19:K20"/>
    <mergeCell ref="L19:L20"/>
    <mergeCell ref="M19:M20"/>
    <mergeCell ref="P19:P20"/>
    <mergeCell ref="Q19:Q20"/>
    <mergeCell ref="R19:R20"/>
    <mergeCell ref="S19:S20"/>
    <mergeCell ref="T19:T20"/>
    <mergeCell ref="B21:B22"/>
    <mergeCell ref="C21:C22"/>
    <mergeCell ref="D21:D22"/>
    <mergeCell ref="E21:E22"/>
    <mergeCell ref="F21:F22"/>
    <mergeCell ref="G21:G22"/>
    <mergeCell ref="H21:H22"/>
    <mergeCell ref="I21:I22"/>
    <mergeCell ref="J21:J22"/>
    <mergeCell ref="K21:K22"/>
    <mergeCell ref="L21:L22"/>
    <mergeCell ref="M21:M22"/>
    <mergeCell ref="P21:P22"/>
    <mergeCell ref="O21:O22"/>
    <mergeCell ref="N21:N22"/>
    <mergeCell ref="Q21:Q22"/>
    <mergeCell ref="R21:R22"/>
    <mergeCell ref="S21:S22"/>
    <mergeCell ref="T21:T22"/>
    <mergeCell ref="B23:B24"/>
    <mergeCell ref="C23:C24"/>
    <mergeCell ref="D23:D24"/>
    <mergeCell ref="E23:E24"/>
    <mergeCell ref="F23:F24"/>
    <mergeCell ref="G23:G24"/>
    <mergeCell ref="H23:H24"/>
    <mergeCell ref="I23:I24"/>
    <mergeCell ref="J23:J24"/>
    <mergeCell ref="K23:K24"/>
    <mergeCell ref="L23:L24"/>
    <mergeCell ref="M23:M24"/>
    <mergeCell ref="P23:P24"/>
    <mergeCell ref="O23:O24"/>
    <mergeCell ref="N23:N24"/>
    <mergeCell ref="Q23:Q24"/>
    <mergeCell ref="R23:R24"/>
    <mergeCell ref="S23:S24"/>
    <mergeCell ref="T23:T24"/>
    <mergeCell ref="B25:B26"/>
    <mergeCell ref="C25:C26"/>
    <mergeCell ref="D25:D26"/>
    <mergeCell ref="E25:E26"/>
    <mergeCell ref="F25:F26"/>
    <mergeCell ref="G25:G26"/>
    <mergeCell ref="H25:H26"/>
    <mergeCell ref="I25:I26"/>
    <mergeCell ref="J25:J26"/>
    <mergeCell ref="K25:K26"/>
    <mergeCell ref="L25:L26"/>
    <mergeCell ref="M25:M26"/>
    <mergeCell ref="P25:P26"/>
    <mergeCell ref="Q25:Q26"/>
    <mergeCell ref="R25:R26"/>
    <mergeCell ref="O25:O26"/>
    <mergeCell ref="S25:S26"/>
    <mergeCell ref="T25:T26"/>
    <mergeCell ref="B27:B28"/>
    <mergeCell ref="C27:C28"/>
    <mergeCell ref="D27:D28"/>
    <mergeCell ref="E27:E28"/>
    <mergeCell ref="F27:F28"/>
    <mergeCell ref="G27:G28"/>
    <mergeCell ref="H27:H28"/>
    <mergeCell ref="I27:I28"/>
    <mergeCell ref="J27:J28"/>
    <mergeCell ref="K27:K28"/>
    <mergeCell ref="L27:L28"/>
    <mergeCell ref="M27:M28"/>
    <mergeCell ref="P27:P28"/>
    <mergeCell ref="Q27:Q28"/>
    <mergeCell ref="R27:R28"/>
    <mergeCell ref="S27:S28"/>
    <mergeCell ref="T27:T28"/>
    <mergeCell ref="B29:B30"/>
    <mergeCell ref="C29:C30"/>
    <mergeCell ref="D29:D30"/>
    <mergeCell ref="E29:E30"/>
    <mergeCell ref="F29:F30"/>
    <mergeCell ref="G29:G30"/>
    <mergeCell ref="H29:H30"/>
    <mergeCell ref="I29:I30"/>
    <mergeCell ref="J29:J30"/>
    <mergeCell ref="K29:K30"/>
    <mergeCell ref="L29:L30"/>
    <mergeCell ref="M29:M30"/>
    <mergeCell ref="T29:T30"/>
    <mergeCell ref="P29:P30"/>
    <mergeCell ref="Q29:Q30"/>
    <mergeCell ref="R29:R30"/>
    <mergeCell ref="S29:S30"/>
    <mergeCell ref="N15:N16"/>
    <mergeCell ref="O17:O18"/>
    <mergeCell ref="O19:O20"/>
    <mergeCell ref="O13:O14"/>
    <mergeCell ref="O15:O16"/>
    <mergeCell ref="N17:N18"/>
    <mergeCell ref="N19:N20"/>
    <mergeCell ref="O27:O28"/>
    <mergeCell ref="O29:O30"/>
    <mergeCell ref="N25:N26"/>
    <mergeCell ref="N27:N28"/>
    <mergeCell ref="N29:N30"/>
    <mergeCell ref="C37:H37"/>
    <mergeCell ref="I37:N37"/>
    <mergeCell ref="O38:S38"/>
    <mergeCell ref="O39:S39"/>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65" r:id="rId4"/>
  <drawing r:id="rId3"/>
  <legacyDrawing r:id="rId2"/>
</worksheet>
</file>

<file path=xl/worksheets/sheet8.xml><?xml version="1.0" encoding="utf-8"?>
<worksheet xmlns="http://schemas.openxmlformats.org/spreadsheetml/2006/main" xmlns:r="http://schemas.openxmlformats.org/officeDocument/2006/relationships">
  <sheetPr codeName="Tabelle6">
    <pageSetUpPr fitToPage="1"/>
  </sheetPr>
  <dimension ref="A1:K44"/>
  <sheetViews>
    <sheetView showGridLines="0" showRowColHeaders="0" zoomScale="75" zoomScaleNormal="75" workbookViewId="0" topLeftCell="A1">
      <selection activeCell="B39" sqref="B39"/>
    </sheetView>
  </sheetViews>
  <sheetFormatPr defaultColWidth="11.421875" defaultRowHeight="12.75"/>
  <cols>
    <col min="1" max="1" width="0.71875" style="55" customWidth="1"/>
    <col min="2" max="2" width="62.7109375" style="55" customWidth="1"/>
    <col min="3" max="3" width="12.7109375" style="55" customWidth="1"/>
    <col min="4" max="4" width="13.00390625" style="55" customWidth="1"/>
    <col min="5" max="8" width="12.7109375" style="55" customWidth="1"/>
    <col min="9" max="9" width="20.7109375" style="55" customWidth="1"/>
    <col min="10" max="10" width="14.28125" style="55" customWidth="1"/>
    <col min="11" max="11" width="0.9921875" style="55" customWidth="1"/>
    <col min="12" max="16384" width="11.421875" style="55" customWidth="1"/>
  </cols>
  <sheetData>
    <row r="1" spans="1:11" ht="3.75" customHeight="1" thickBot="1">
      <c r="A1" s="98"/>
      <c r="B1" s="99"/>
      <c r="C1" s="99"/>
      <c r="D1" s="99"/>
      <c r="E1" s="99"/>
      <c r="F1" s="99"/>
      <c r="G1" s="99"/>
      <c r="H1" s="99"/>
      <c r="I1" s="99"/>
      <c r="J1" s="99"/>
      <c r="K1" s="100"/>
    </row>
    <row r="2" spans="1:11" ht="27" thickBot="1">
      <c r="A2" s="54"/>
      <c r="B2" s="405" t="s">
        <v>172</v>
      </c>
      <c r="C2" s="406"/>
      <c r="D2" s="406"/>
      <c r="E2" s="406"/>
      <c r="F2" s="406"/>
      <c r="G2" s="406"/>
      <c r="H2" s="406"/>
      <c r="I2" s="406"/>
      <c r="J2" s="407"/>
      <c r="K2" s="43"/>
    </row>
    <row r="3" spans="1:11" ht="2.25" customHeight="1">
      <c r="A3" s="54"/>
      <c r="B3" s="101"/>
      <c r="C3" s="20"/>
      <c r="D3" s="20"/>
      <c r="E3" s="20"/>
      <c r="F3" s="42"/>
      <c r="G3" s="42"/>
      <c r="H3" s="42"/>
      <c r="I3" s="42"/>
      <c r="J3" s="42"/>
      <c r="K3" s="43"/>
    </row>
    <row r="4" spans="1:11" ht="20.25">
      <c r="A4" s="54"/>
      <c r="B4" s="37" t="s">
        <v>173</v>
      </c>
      <c r="C4" s="20"/>
      <c r="D4" s="20"/>
      <c r="E4" s="20"/>
      <c r="F4" s="42"/>
      <c r="G4" s="42"/>
      <c r="H4" s="42"/>
      <c r="I4" s="102" t="s">
        <v>65</v>
      </c>
      <c r="J4" s="103">
        <f>+'Forderungen und liquide Mittel'!T4</f>
        <v>37603</v>
      </c>
      <c r="K4" s="43"/>
    </row>
    <row r="5" spans="1:11" ht="2.25" customHeight="1" thickBot="1">
      <c r="A5" s="54"/>
      <c r="B5" s="20"/>
      <c r="C5" s="20"/>
      <c r="D5" s="20"/>
      <c r="E5" s="20"/>
      <c r="F5" s="42"/>
      <c r="G5" s="42"/>
      <c r="H5" s="42"/>
      <c r="I5" s="42"/>
      <c r="J5" s="42"/>
      <c r="K5" s="43"/>
    </row>
    <row r="6" spans="1:11" ht="31.5">
      <c r="A6" s="54"/>
      <c r="B6" s="181" t="s">
        <v>174</v>
      </c>
      <c r="C6" s="182" t="str">
        <f>+'Forderungen und liquide Mittel'!C6</f>
        <v>Ursprungsplanung</v>
      </c>
      <c r="D6" s="182" t="str">
        <f>+'Forderungen und liquide Mittel'!O8</f>
        <v>Erwartung</v>
      </c>
      <c r="E6" s="182" t="str">
        <f>+'Forderungen und liquide Mittel'!P8</f>
        <v>Neues Ziel</v>
      </c>
      <c r="F6" s="182" t="str">
        <f>+'Forderungen und liquide Mittel'!Q8</f>
        <v>Ziel  </v>
      </c>
      <c r="G6" s="182" t="str">
        <f>+'Forderungen und liquide Mittel'!R8</f>
        <v>Ist</v>
      </c>
      <c r="H6" s="182" t="str">
        <f>+'Forderungen und liquide Mittel'!S8</f>
        <v>Ist</v>
      </c>
      <c r="I6" s="390" t="s">
        <v>69</v>
      </c>
      <c r="J6" s="391"/>
      <c r="K6" s="43"/>
    </row>
    <row r="7" spans="1:11" ht="15.75">
      <c r="A7" s="54"/>
      <c r="B7" s="183"/>
      <c r="C7" s="184">
        <f>+'Forderungen und liquide Mittel'!C7</f>
        <v>2003</v>
      </c>
      <c r="D7" s="184">
        <f>+'Forderungen und liquide Mittel'!O7</f>
        <v>2003</v>
      </c>
      <c r="E7" s="184">
        <f>+'Forderungen und liquide Mittel'!P7</f>
        <v>2003</v>
      </c>
      <c r="F7" s="184">
        <f>+'Forderungen und liquide Mittel'!Q7</f>
        <v>2004</v>
      </c>
      <c r="G7" s="184">
        <f>+'Forderungen und liquide Mittel'!R7</f>
        <v>2002</v>
      </c>
      <c r="H7" s="184">
        <f>+'Forderungen und liquide Mittel'!S7</f>
        <v>2001</v>
      </c>
      <c r="I7" s="392"/>
      <c r="J7" s="393"/>
      <c r="K7" s="43"/>
    </row>
    <row r="8" spans="1:11" ht="6" customHeight="1">
      <c r="A8" s="54"/>
      <c r="B8" s="185"/>
      <c r="C8" s="186"/>
      <c r="D8" s="187"/>
      <c r="E8" s="187"/>
      <c r="F8" s="187"/>
      <c r="G8" s="187"/>
      <c r="H8" s="187"/>
      <c r="I8" s="104"/>
      <c r="J8" s="43"/>
      <c r="K8" s="43"/>
    </row>
    <row r="9" spans="1:11" ht="18" customHeight="1">
      <c r="A9" s="54"/>
      <c r="B9" s="185" t="str">
        <f>+'Forderungen und liquide Mittel'!B4</f>
        <v>Forderungen</v>
      </c>
      <c r="C9" s="188">
        <f>+'Forderungen und liquide Mittel'!G31</f>
        <v>624190</v>
      </c>
      <c r="D9" s="188">
        <f>+'Forderungen und liquide Mittel'!O31</f>
        <v>129190</v>
      </c>
      <c r="E9" s="188">
        <f>+'Forderungen und liquide Mittel'!P31</f>
        <v>93629</v>
      </c>
      <c r="F9" s="188">
        <f>+'Forderungen und liquide Mittel'!Q31</f>
        <v>79585</v>
      </c>
      <c r="G9" s="188">
        <f>+'Forderungen und liquide Mittel'!R31</f>
        <v>658979</v>
      </c>
      <c r="H9" s="188">
        <f>+'Forderungen und liquide Mittel'!S31</f>
        <v>676429</v>
      </c>
      <c r="I9" s="394" t="s">
        <v>175</v>
      </c>
      <c r="J9" s="395"/>
      <c r="K9" s="43"/>
    </row>
    <row r="10" spans="1:11" ht="6" customHeight="1">
      <c r="A10" s="54"/>
      <c r="B10" s="189"/>
      <c r="C10" s="190"/>
      <c r="D10" s="190"/>
      <c r="E10" s="190"/>
      <c r="F10" s="190"/>
      <c r="G10" s="190"/>
      <c r="H10" s="190"/>
      <c r="I10" s="396"/>
      <c r="J10" s="397"/>
      <c r="K10" s="43"/>
    </row>
    <row r="11" spans="1:11" ht="18.75" customHeight="1">
      <c r="A11" s="54"/>
      <c r="B11" s="191" t="str">
        <f>+'Bestände und Vorräte'!B4</f>
        <v>Bestände und Vorräte</v>
      </c>
      <c r="C11" s="192">
        <f>+'Bestände und Vorräte'!G31</f>
        <v>1136236</v>
      </c>
      <c r="D11" s="192">
        <f>+'Bestände und Vorräte'!O31</f>
        <v>932176</v>
      </c>
      <c r="E11" s="192">
        <f>+'Bestände und Vorräte'!P31</f>
        <v>795365</v>
      </c>
      <c r="F11" s="192">
        <f>+'Bestände und Vorräte'!Q31</f>
        <v>596523</v>
      </c>
      <c r="G11" s="192">
        <f>+'Bestände und Vorräte'!R31</f>
        <v>1097694</v>
      </c>
      <c r="H11" s="192">
        <f>+'Bestände und Vorräte'!S31</f>
        <v>1136741</v>
      </c>
      <c r="I11" s="398" t="s">
        <v>176</v>
      </c>
      <c r="J11" s="399"/>
      <c r="K11" s="43"/>
    </row>
    <row r="12" spans="1:11" ht="6" customHeight="1">
      <c r="A12" s="54"/>
      <c r="B12" s="189"/>
      <c r="C12" s="190"/>
      <c r="D12" s="190"/>
      <c r="E12" s="190"/>
      <c r="F12" s="190"/>
      <c r="G12" s="190"/>
      <c r="H12" s="190"/>
      <c r="I12" s="396"/>
      <c r="J12" s="397"/>
      <c r="K12" s="43"/>
    </row>
    <row r="13" spans="1:11" ht="18.75" customHeight="1">
      <c r="A13" s="54"/>
      <c r="B13" s="191" t="str">
        <f>+'Forderungen und liquide Mittel'!B48</f>
        <v>Liquide Mittel / Sonstiges Umlaufvermögen</v>
      </c>
      <c r="C13" s="192">
        <f>+'Forderungen und liquide Mittel'!G59</f>
        <v>89900</v>
      </c>
      <c r="D13" s="192">
        <f>+'Forderungen und liquide Mittel'!N59</f>
        <v>244900</v>
      </c>
      <c r="E13" s="192">
        <f>+'Forderungen und liquide Mittel'!O59</f>
        <v>280461</v>
      </c>
      <c r="F13" s="192">
        <f>+'Forderungen und liquide Mittel'!P59</f>
        <v>150000</v>
      </c>
      <c r="G13" s="192">
        <f>+'Forderungen und liquide Mittel'!Q59</f>
        <v>189675</v>
      </c>
      <c r="H13" s="192">
        <f>+'Forderungen und liquide Mittel'!R59</f>
        <v>138566</v>
      </c>
      <c r="I13" s="398" t="s">
        <v>177</v>
      </c>
      <c r="J13" s="399"/>
      <c r="K13" s="43"/>
    </row>
    <row r="14" spans="1:11" ht="6" customHeight="1">
      <c r="A14" s="54"/>
      <c r="B14" s="189"/>
      <c r="C14" s="190"/>
      <c r="D14" s="190"/>
      <c r="E14" s="190"/>
      <c r="F14" s="190"/>
      <c r="G14" s="190"/>
      <c r="H14" s="190"/>
      <c r="I14" s="396"/>
      <c r="J14" s="397"/>
      <c r="K14" s="43"/>
    </row>
    <row r="15" spans="1:11" ht="18.75" customHeight="1">
      <c r="A15" s="54"/>
      <c r="B15" s="191" t="str">
        <f>+Verbindlichkeiten!B4</f>
        <v>Verbindlichkeiten aus L&amp;L</v>
      </c>
      <c r="C15" s="192">
        <f>+Verbindlichkeiten!G31</f>
        <v>451963</v>
      </c>
      <c r="D15" s="192">
        <f>+Verbindlichkeiten!O31</f>
        <v>379463</v>
      </c>
      <c r="E15" s="192">
        <f>+Verbindlichkeiten!P31</f>
        <v>397727</v>
      </c>
      <c r="F15" s="192">
        <f>+Verbindlichkeiten!Q31</f>
        <v>365910</v>
      </c>
      <c r="G15" s="192">
        <f>+Verbindlichkeiten!R31</f>
        <v>625980</v>
      </c>
      <c r="H15" s="192">
        <f>+Verbindlichkeiten!S31</f>
        <v>639541</v>
      </c>
      <c r="I15" s="398" t="s">
        <v>178</v>
      </c>
      <c r="J15" s="399"/>
      <c r="K15" s="43"/>
    </row>
    <row r="16" spans="1:11" ht="6" customHeight="1" thickBot="1">
      <c r="A16" s="54"/>
      <c r="B16" s="193"/>
      <c r="C16" s="194"/>
      <c r="D16" s="194"/>
      <c r="E16" s="194"/>
      <c r="F16" s="194"/>
      <c r="G16" s="194"/>
      <c r="H16" s="194"/>
      <c r="I16" s="400"/>
      <c r="J16" s="401"/>
      <c r="K16" s="43"/>
    </row>
    <row r="17" spans="1:11" ht="6" customHeight="1" thickTop="1">
      <c r="A17" s="54"/>
      <c r="B17" s="185"/>
      <c r="C17" s="187"/>
      <c r="D17" s="187"/>
      <c r="E17" s="187"/>
      <c r="F17" s="187"/>
      <c r="G17" s="187"/>
      <c r="H17" s="187"/>
      <c r="I17" s="106"/>
      <c r="J17" s="105"/>
      <c r="K17" s="43"/>
    </row>
    <row r="18" spans="1:11" ht="18.75" customHeight="1">
      <c r="A18" s="54"/>
      <c r="B18" s="195" t="s">
        <v>179</v>
      </c>
      <c r="C18" s="196">
        <f aca="true" t="shared" si="0" ref="C18:H18">+C9+C11+C13-C15</f>
        <v>1398363</v>
      </c>
      <c r="D18" s="196">
        <f t="shared" si="0"/>
        <v>926803</v>
      </c>
      <c r="E18" s="196">
        <f t="shared" si="0"/>
        <v>771728</v>
      </c>
      <c r="F18" s="196">
        <f t="shared" si="0"/>
        <v>460198</v>
      </c>
      <c r="G18" s="196">
        <f t="shared" si="0"/>
        <v>1320368</v>
      </c>
      <c r="H18" s="196">
        <f t="shared" si="0"/>
        <v>1312195</v>
      </c>
      <c r="I18" s="394" t="s">
        <v>180</v>
      </c>
      <c r="J18" s="395"/>
      <c r="K18" s="43"/>
    </row>
    <row r="19" spans="1:11" ht="6" customHeight="1">
      <c r="A19" s="54"/>
      <c r="B19" s="185"/>
      <c r="C19" s="187"/>
      <c r="D19" s="187"/>
      <c r="E19" s="187"/>
      <c r="F19" s="187"/>
      <c r="G19" s="187"/>
      <c r="H19" s="187"/>
      <c r="I19" s="396"/>
      <c r="J19" s="397"/>
      <c r="K19" s="43"/>
    </row>
    <row r="20" spans="1:11" ht="18.75" customHeight="1">
      <c r="A20" s="54"/>
      <c r="B20" s="197" t="s">
        <v>181</v>
      </c>
      <c r="C20" s="198">
        <f aca="true" t="shared" si="1" ref="C20:H20">+(C9+C11+C13)/C15</f>
        <v>4.09397671933322</v>
      </c>
      <c r="D20" s="198">
        <f t="shared" si="1"/>
        <v>3.442406769566466</v>
      </c>
      <c r="E20" s="198">
        <f t="shared" si="1"/>
        <v>2.9403460162372683</v>
      </c>
      <c r="F20" s="198">
        <f t="shared" si="1"/>
        <v>2.257680850482359</v>
      </c>
      <c r="G20" s="198">
        <f t="shared" si="1"/>
        <v>3.1092814466915875</v>
      </c>
      <c r="H20" s="198">
        <f t="shared" si="1"/>
        <v>3.0517761957403824</v>
      </c>
      <c r="I20" s="398" t="s">
        <v>182</v>
      </c>
      <c r="J20" s="399"/>
      <c r="K20" s="43"/>
    </row>
    <row r="21" spans="1:11" ht="6" customHeight="1" thickBot="1">
      <c r="A21" s="54"/>
      <c r="B21" s="193"/>
      <c r="C21" s="194"/>
      <c r="D21" s="194"/>
      <c r="E21" s="194"/>
      <c r="F21" s="194"/>
      <c r="G21" s="194"/>
      <c r="H21" s="194"/>
      <c r="I21" s="400"/>
      <c r="J21" s="401"/>
      <c r="K21" s="43"/>
    </row>
    <row r="22" spans="1:11" ht="18.75" customHeight="1" thickTop="1">
      <c r="A22" s="54"/>
      <c r="B22" s="195" t="s">
        <v>202</v>
      </c>
      <c r="C22" s="199">
        <f aca="true" t="shared" si="2" ref="C22:H22">+C13/C15</f>
        <v>0.19891008777267166</v>
      </c>
      <c r="D22" s="199">
        <f t="shared" si="2"/>
        <v>0.6453857161304264</v>
      </c>
      <c r="E22" s="199">
        <f t="shared" si="2"/>
        <v>0.7051595692522761</v>
      </c>
      <c r="F22" s="199">
        <f t="shared" si="2"/>
        <v>0.4099368697220628</v>
      </c>
      <c r="G22" s="199">
        <f t="shared" si="2"/>
        <v>0.3030048883350906</v>
      </c>
      <c r="H22" s="199">
        <f t="shared" si="2"/>
        <v>0.21666476426061818</v>
      </c>
      <c r="I22" s="394" t="s">
        <v>183</v>
      </c>
      <c r="J22" s="395"/>
      <c r="K22" s="43"/>
    </row>
    <row r="23" spans="1:11" ht="6" customHeight="1">
      <c r="A23" s="54"/>
      <c r="B23" s="189"/>
      <c r="C23" s="190"/>
      <c r="D23" s="190"/>
      <c r="E23" s="190"/>
      <c r="F23" s="190"/>
      <c r="G23" s="190"/>
      <c r="H23" s="190"/>
      <c r="I23" s="396"/>
      <c r="J23" s="397"/>
      <c r="K23" s="43"/>
    </row>
    <row r="24" spans="1:11" ht="18.75" customHeight="1">
      <c r="A24" s="54"/>
      <c r="B24" s="197" t="s">
        <v>203</v>
      </c>
      <c r="C24" s="198">
        <f aca="true" t="shared" si="3" ref="C24:H24">+(C9+C13)/C15</f>
        <v>1.5799744669364528</v>
      </c>
      <c r="D24" s="198">
        <f t="shared" si="3"/>
        <v>0.9858405167302214</v>
      </c>
      <c r="E24" s="198">
        <f t="shared" si="3"/>
        <v>0.940569787819283</v>
      </c>
      <c r="F24" s="198">
        <f t="shared" si="3"/>
        <v>0.6274357082342653</v>
      </c>
      <c r="G24" s="198">
        <f t="shared" si="3"/>
        <v>1.3557206300520783</v>
      </c>
      <c r="H24" s="198">
        <f t="shared" si="3"/>
        <v>1.2743436308227307</v>
      </c>
      <c r="I24" s="398" t="s">
        <v>184</v>
      </c>
      <c r="J24" s="399"/>
      <c r="K24" s="43"/>
    </row>
    <row r="25" spans="1:11" ht="6" customHeight="1" thickBot="1">
      <c r="A25" s="54"/>
      <c r="B25" s="193"/>
      <c r="C25" s="194"/>
      <c r="D25" s="194"/>
      <c r="E25" s="194"/>
      <c r="F25" s="194"/>
      <c r="G25" s="194"/>
      <c r="H25" s="194"/>
      <c r="I25" s="400"/>
      <c r="J25" s="401"/>
      <c r="K25" s="43"/>
    </row>
    <row r="26" spans="1:11" ht="18.75" customHeight="1" thickTop="1">
      <c r="A26" s="54"/>
      <c r="B26" s="195" t="s">
        <v>185</v>
      </c>
      <c r="C26" s="199">
        <f aca="true" t="shared" si="4" ref="C26:H26">+C9/C18</f>
        <v>0.4463719363284069</v>
      </c>
      <c r="D26" s="199">
        <f t="shared" si="4"/>
        <v>0.1393931612219641</v>
      </c>
      <c r="E26" s="199">
        <f t="shared" si="4"/>
        <v>0.12132383430431447</v>
      </c>
      <c r="F26" s="199">
        <f t="shared" si="4"/>
        <v>0.17293643170982925</v>
      </c>
      <c r="G26" s="199">
        <f t="shared" si="4"/>
        <v>0.49908737564073047</v>
      </c>
      <c r="H26" s="199">
        <f t="shared" si="4"/>
        <v>0.5154942672392442</v>
      </c>
      <c r="I26" s="394" t="s">
        <v>186</v>
      </c>
      <c r="J26" s="395"/>
      <c r="K26" s="43"/>
    </row>
    <row r="27" spans="1:11" ht="6" customHeight="1">
      <c r="A27" s="54"/>
      <c r="B27" s="189"/>
      <c r="C27" s="190"/>
      <c r="D27" s="190"/>
      <c r="E27" s="190"/>
      <c r="F27" s="190"/>
      <c r="G27" s="190"/>
      <c r="H27" s="190"/>
      <c r="I27" s="396"/>
      <c r="J27" s="397"/>
      <c r="K27" s="43"/>
    </row>
    <row r="28" spans="1:11" ht="18.75" customHeight="1">
      <c r="A28" s="54"/>
      <c r="B28" s="195" t="s">
        <v>187</v>
      </c>
      <c r="C28" s="198">
        <f aca="true" t="shared" si="5" ref="C28:H28">+C11/C18</f>
        <v>0.8125472427402612</v>
      </c>
      <c r="D28" s="198">
        <f t="shared" si="5"/>
        <v>1.0057973485195884</v>
      </c>
      <c r="E28" s="198">
        <f t="shared" si="5"/>
        <v>1.0306286670951423</v>
      </c>
      <c r="F28" s="198">
        <f t="shared" si="5"/>
        <v>1.296231187445404</v>
      </c>
      <c r="G28" s="198">
        <f t="shared" si="5"/>
        <v>0.8313545920531246</v>
      </c>
      <c r="H28" s="198">
        <f t="shared" si="5"/>
        <v>0.8662896901756217</v>
      </c>
      <c r="I28" s="398" t="s">
        <v>188</v>
      </c>
      <c r="J28" s="410"/>
      <c r="K28" s="43"/>
    </row>
    <row r="29" spans="1:11" ht="6" customHeight="1">
      <c r="A29" s="54"/>
      <c r="B29" s="189"/>
      <c r="C29" s="190"/>
      <c r="D29" s="190"/>
      <c r="E29" s="190"/>
      <c r="F29" s="190"/>
      <c r="G29" s="190"/>
      <c r="H29" s="190"/>
      <c r="I29" s="411"/>
      <c r="J29" s="412"/>
      <c r="K29" s="43"/>
    </row>
    <row r="30" spans="1:11" ht="19.5" customHeight="1">
      <c r="A30" s="54"/>
      <c r="B30" s="195" t="s">
        <v>189</v>
      </c>
      <c r="C30" s="199">
        <f aca="true" t="shared" si="6" ref="C30:H30">+C$13/C18</f>
        <v>0.06428945845964174</v>
      </c>
      <c r="D30" s="199">
        <f t="shared" si="6"/>
        <v>0.26424169969238337</v>
      </c>
      <c r="E30" s="199">
        <f t="shared" si="6"/>
        <v>0.36341949495158915</v>
      </c>
      <c r="F30" s="199">
        <f t="shared" si="6"/>
        <v>0.3259466577429715</v>
      </c>
      <c r="G30" s="199">
        <f t="shared" si="6"/>
        <v>0.14365313306593314</v>
      </c>
      <c r="H30" s="199">
        <f t="shared" si="6"/>
        <v>0.10559863434931546</v>
      </c>
      <c r="I30" s="394" t="s">
        <v>190</v>
      </c>
      <c r="J30" s="395"/>
      <c r="K30" s="43"/>
    </row>
    <row r="31" spans="1:11" ht="6" customHeight="1">
      <c r="A31" s="54"/>
      <c r="B31" s="189"/>
      <c r="C31" s="190"/>
      <c r="D31" s="190"/>
      <c r="E31" s="190"/>
      <c r="F31" s="190"/>
      <c r="G31" s="190"/>
      <c r="H31" s="190"/>
      <c r="I31" s="396"/>
      <c r="J31" s="397"/>
      <c r="K31" s="43"/>
    </row>
    <row r="32" spans="1:11" ht="19.5" customHeight="1">
      <c r="A32" s="54"/>
      <c r="B32" s="195" t="s">
        <v>191</v>
      </c>
      <c r="C32" s="199">
        <f aca="true" t="shared" si="7" ref="C32:H32">+C15/C18</f>
        <v>0.32320863752830986</v>
      </c>
      <c r="D32" s="199">
        <f t="shared" si="7"/>
        <v>0.4094322094339358</v>
      </c>
      <c r="E32" s="199">
        <f t="shared" si="7"/>
        <v>0.5153719963510459</v>
      </c>
      <c r="F32" s="199">
        <f t="shared" si="7"/>
        <v>0.7951142768982047</v>
      </c>
      <c r="G32" s="199">
        <f t="shared" si="7"/>
        <v>0.47409510075978817</v>
      </c>
      <c r="H32" s="199">
        <f t="shared" si="7"/>
        <v>0.4873825917641814</v>
      </c>
      <c r="I32" s="394" t="s">
        <v>192</v>
      </c>
      <c r="J32" s="395"/>
      <c r="K32" s="43"/>
    </row>
    <row r="33" spans="1:11" ht="6" customHeight="1" thickBot="1">
      <c r="A33" s="54"/>
      <c r="B33" s="200"/>
      <c r="C33" s="201"/>
      <c r="D33" s="201"/>
      <c r="E33" s="201"/>
      <c r="F33" s="201"/>
      <c r="G33" s="201"/>
      <c r="H33" s="201"/>
      <c r="I33" s="408"/>
      <c r="J33" s="409"/>
      <c r="K33" s="43"/>
    </row>
    <row r="34" spans="1:11" ht="6" customHeight="1">
      <c r="A34" s="54"/>
      <c r="B34" s="42"/>
      <c r="C34" s="42"/>
      <c r="D34" s="42"/>
      <c r="E34" s="42"/>
      <c r="F34" s="42"/>
      <c r="G34" s="42"/>
      <c r="H34" s="42"/>
      <c r="I34" s="107"/>
      <c r="J34" s="107"/>
      <c r="K34" s="43"/>
    </row>
    <row r="35" spans="1:11" ht="18.75" customHeight="1" thickBot="1">
      <c r="A35" s="54"/>
      <c r="B35" s="20" t="s">
        <v>193</v>
      </c>
      <c r="C35" s="42"/>
      <c r="D35" s="42"/>
      <c r="E35" s="42"/>
      <c r="F35" s="42"/>
      <c r="G35" s="42"/>
      <c r="H35" s="42"/>
      <c r="I35" s="107"/>
      <c r="J35" s="107"/>
      <c r="K35" s="43"/>
    </row>
    <row r="36" spans="1:11" ht="18.75" customHeight="1">
      <c r="A36" s="54"/>
      <c r="B36" s="202" t="s">
        <v>194</v>
      </c>
      <c r="C36" s="203" t="s">
        <v>195</v>
      </c>
      <c r="D36" s="204" t="s">
        <v>196</v>
      </c>
      <c r="E36" s="205"/>
      <c r="F36" s="205"/>
      <c r="G36" s="205"/>
      <c r="H36" s="205"/>
      <c r="I36" s="206"/>
      <c r="J36" s="207"/>
      <c r="K36" s="43"/>
    </row>
    <row r="37" spans="1:11" ht="18" customHeight="1">
      <c r="A37" s="54"/>
      <c r="B37" s="208" t="str">
        <f>+'Forderungen und liquide Mittel'!K52</f>
        <v>Tilgung</v>
      </c>
      <c r="C37" s="209">
        <f>+'Forderungen und liquide Mittel'!K59</f>
        <v>200000</v>
      </c>
      <c r="D37" s="402" t="s">
        <v>197</v>
      </c>
      <c r="E37" s="403"/>
      <c r="F37" s="403"/>
      <c r="G37" s="403"/>
      <c r="H37" s="403"/>
      <c r="I37" s="403"/>
      <c r="J37" s="404"/>
      <c r="K37" s="43"/>
    </row>
    <row r="38" spans="1:11" ht="18" customHeight="1">
      <c r="A38" s="54"/>
      <c r="B38" s="210" t="str">
        <f>+'Forderungen und liquide Mittel'!L52</f>
        <v>Investi-tionen</v>
      </c>
      <c r="C38" s="211">
        <f>+'Forderungen und liquide Mittel'!L59</f>
        <v>130000</v>
      </c>
      <c r="D38" s="381" t="s">
        <v>198</v>
      </c>
      <c r="E38" s="382"/>
      <c r="F38" s="382"/>
      <c r="G38" s="382"/>
      <c r="H38" s="382"/>
      <c r="I38" s="382"/>
      <c r="J38" s="383"/>
      <c r="K38" s="43"/>
    </row>
    <row r="39" spans="1:11" ht="19.5" customHeight="1" thickBot="1">
      <c r="A39" s="54"/>
      <c r="B39" s="212" t="str">
        <f>+'Forderungen und liquide Mittel'!M52</f>
        <v>Sonstiges</v>
      </c>
      <c r="C39" s="213">
        <f>+'Forderungen und liquide Mittel'!M59</f>
        <v>10000</v>
      </c>
      <c r="D39" s="384" t="s">
        <v>199</v>
      </c>
      <c r="E39" s="385"/>
      <c r="F39" s="385"/>
      <c r="G39" s="385"/>
      <c r="H39" s="385"/>
      <c r="I39" s="385"/>
      <c r="J39" s="386"/>
      <c r="K39" s="43"/>
    </row>
    <row r="40" spans="1:11" ht="9" customHeight="1">
      <c r="A40" s="54"/>
      <c r="B40" s="42"/>
      <c r="C40" s="42"/>
      <c r="D40" s="42"/>
      <c r="E40" s="42"/>
      <c r="F40" s="42"/>
      <c r="G40" s="42"/>
      <c r="H40" s="42"/>
      <c r="I40" s="42"/>
      <c r="J40" s="42"/>
      <c r="K40" s="43"/>
    </row>
    <row r="41" spans="1:11" ht="15" customHeight="1" thickBot="1">
      <c r="A41" s="54"/>
      <c r="B41" s="20" t="s">
        <v>200</v>
      </c>
      <c r="C41" s="42"/>
      <c r="D41" s="42"/>
      <c r="E41" s="42"/>
      <c r="F41" s="42"/>
      <c r="G41" s="42"/>
      <c r="H41" s="42"/>
      <c r="I41" s="42"/>
      <c r="J41" s="42"/>
      <c r="K41" s="43"/>
    </row>
    <row r="42" spans="1:11" ht="69.75" customHeight="1" thickBot="1">
      <c r="A42" s="54"/>
      <c r="B42" s="387" t="s">
        <v>201</v>
      </c>
      <c r="C42" s="388"/>
      <c r="D42" s="388"/>
      <c r="E42" s="388"/>
      <c r="F42" s="388"/>
      <c r="G42" s="388"/>
      <c r="H42" s="388"/>
      <c r="I42" s="388"/>
      <c r="J42" s="389"/>
      <c r="K42" s="43"/>
    </row>
    <row r="43" spans="1:11" ht="6" customHeight="1" thickBot="1">
      <c r="A43" s="108"/>
      <c r="B43" s="109"/>
      <c r="C43" s="109"/>
      <c r="D43" s="109"/>
      <c r="E43" s="109"/>
      <c r="F43" s="109"/>
      <c r="G43" s="109"/>
      <c r="H43" s="109"/>
      <c r="I43" s="109"/>
      <c r="J43" s="109"/>
      <c r="K43" s="110"/>
    </row>
    <row r="44" ht="15">
      <c r="B44" s="5" t="s">
        <v>204</v>
      </c>
    </row>
  </sheetData>
  <mergeCells count="18">
    <mergeCell ref="I22:J23"/>
    <mergeCell ref="D37:J37"/>
    <mergeCell ref="B2:J2"/>
    <mergeCell ref="I30:J31"/>
    <mergeCell ref="I32:J33"/>
    <mergeCell ref="I28:J29"/>
    <mergeCell ref="I20:J21"/>
    <mergeCell ref="I18:J19"/>
    <mergeCell ref="D38:J38"/>
    <mergeCell ref="D39:J39"/>
    <mergeCell ref="B42:J42"/>
    <mergeCell ref="I6:J7"/>
    <mergeCell ref="I9:J10"/>
    <mergeCell ref="I11:J12"/>
    <mergeCell ref="I13:J14"/>
    <mergeCell ref="I15:J16"/>
    <mergeCell ref="I24:J25"/>
    <mergeCell ref="I26:J2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0" r:id="rId2"/>
  <drawing r:id="rId1"/>
</worksheet>
</file>

<file path=xl/worksheets/sheet9.xml><?xml version="1.0" encoding="utf-8"?>
<worksheet xmlns="http://schemas.openxmlformats.org/spreadsheetml/2006/main" xmlns:r="http://schemas.openxmlformats.org/officeDocument/2006/relationships">
  <sheetPr codeName="Tabelle3"/>
  <dimension ref="A1:K32"/>
  <sheetViews>
    <sheetView showGridLines="0" workbookViewId="0" topLeftCell="A1">
      <selection activeCell="D10" sqref="D10"/>
    </sheetView>
  </sheetViews>
  <sheetFormatPr defaultColWidth="11.421875" defaultRowHeight="12.75"/>
  <cols>
    <col min="1" max="1" width="1.1484375" style="0" customWidth="1"/>
    <col min="11" max="11" width="0.9921875" style="0" customWidth="1"/>
  </cols>
  <sheetData>
    <row r="1" spans="1:11" ht="6" customHeight="1">
      <c r="A1" s="1"/>
      <c r="B1" s="1"/>
      <c r="C1" s="1"/>
      <c r="D1" s="1"/>
      <c r="E1" s="1"/>
      <c r="F1" s="1"/>
      <c r="G1" s="1"/>
      <c r="H1" s="1"/>
      <c r="I1" s="1"/>
      <c r="J1" s="1"/>
      <c r="K1" s="1"/>
    </row>
    <row r="2" spans="1:11" ht="12.75" customHeight="1">
      <c r="A2" s="1"/>
      <c r="B2" s="413" t="s">
        <v>3</v>
      </c>
      <c r="C2" s="413"/>
      <c r="D2" s="413"/>
      <c r="E2" s="413"/>
      <c r="F2" s="413"/>
      <c r="G2" s="413"/>
      <c r="H2" s="413"/>
      <c r="I2" s="413"/>
      <c r="J2" s="413"/>
      <c r="K2" s="1"/>
    </row>
    <row r="3" spans="1:11" ht="12.75" customHeight="1">
      <c r="A3" s="1"/>
      <c r="B3" s="413"/>
      <c r="C3" s="413"/>
      <c r="D3" s="413"/>
      <c r="E3" s="413"/>
      <c r="F3" s="413"/>
      <c r="G3" s="413"/>
      <c r="H3" s="413"/>
      <c r="I3" s="413"/>
      <c r="J3" s="413"/>
      <c r="K3" s="1"/>
    </row>
    <row r="4" spans="1:11" ht="12.75" customHeight="1">
      <c r="A4" s="1"/>
      <c r="B4" s="413"/>
      <c r="C4" s="413"/>
      <c r="D4" s="413"/>
      <c r="E4" s="413"/>
      <c r="F4" s="413"/>
      <c r="G4" s="413"/>
      <c r="H4" s="413"/>
      <c r="I4" s="413"/>
      <c r="J4" s="413"/>
      <c r="K4" s="1"/>
    </row>
    <row r="5" spans="1:11" ht="12.75">
      <c r="A5" s="1"/>
      <c r="K5" s="1"/>
    </row>
    <row r="6" spans="1:11" ht="12.75">
      <c r="A6" s="1"/>
      <c r="K6" s="1"/>
    </row>
    <row r="7" spans="1:11" ht="12.75">
      <c r="A7" s="1"/>
      <c r="K7" s="1"/>
    </row>
    <row r="8" spans="1:11" ht="12.75">
      <c r="A8" s="1"/>
      <c r="K8" s="1"/>
    </row>
    <row r="9" spans="1:11" ht="12.75">
      <c r="A9" s="1"/>
      <c r="B9" s="6"/>
      <c r="K9" s="1"/>
    </row>
    <row r="10" spans="1:11" ht="12.75">
      <c r="A10" s="1"/>
      <c r="K10" s="1"/>
    </row>
    <row r="11" spans="1:11" ht="12.75">
      <c r="A11" s="1"/>
      <c r="K11" s="1"/>
    </row>
    <row r="12" spans="1:11" ht="12.75">
      <c r="A12" s="1"/>
      <c r="B12" s="6"/>
      <c r="K12" s="1"/>
    </row>
    <row r="13" spans="1:11" ht="12.75">
      <c r="A13" s="1"/>
      <c r="B13" s="6"/>
      <c r="K13" s="1"/>
    </row>
    <row r="14" spans="1:11" ht="12.75">
      <c r="A14" s="1"/>
      <c r="B14" s="6"/>
      <c r="K14" s="1"/>
    </row>
    <row r="15" spans="1:11" ht="12.75">
      <c r="A15" s="1"/>
      <c r="K15" s="1"/>
    </row>
    <row r="16" spans="1:11" ht="12.75">
      <c r="A16" s="1"/>
      <c r="K16" s="1"/>
    </row>
    <row r="17" spans="1:11" ht="12.75">
      <c r="A17" s="1"/>
      <c r="B17" s="6"/>
      <c r="K17" s="1"/>
    </row>
    <row r="18" spans="1:11" ht="12.75">
      <c r="A18" s="1"/>
      <c r="K18" s="1"/>
    </row>
    <row r="19" spans="1:11" ht="12.75">
      <c r="A19" s="1"/>
      <c r="K19" s="1"/>
    </row>
    <row r="20" spans="1:11" ht="12.75">
      <c r="A20" s="1"/>
      <c r="K20" s="1"/>
    </row>
    <row r="21" spans="1:11" ht="12.75">
      <c r="A21" s="1"/>
      <c r="K21" s="1"/>
    </row>
    <row r="22" spans="1:11" ht="12.75">
      <c r="A22" s="1"/>
      <c r="K22" s="1"/>
    </row>
    <row r="23" spans="1:11" ht="12.75">
      <c r="A23" s="1"/>
      <c r="K23" s="1"/>
    </row>
    <row r="24" spans="1:11" ht="12.75">
      <c r="A24" s="1"/>
      <c r="K24" s="1"/>
    </row>
    <row r="25" spans="1:11" ht="12.75">
      <c r="A25" s="1"/>
      <c r="K25" s="1"/>
    </row>
    <row r="26" spans="1:11" ht="12.75">
      <c r="A26" s="1"/>
      <c r="K26" s="1"/>
    </row>
    <row r="27" spans="1:11" ht="12.75">
      <c r="A27" s="1"/>
      <c r="K27" s="1"/>
    </row>
    <row r="28" spans="1:11" ht="12.75">
      <c r="A28" s="1"/>
      <c r="K28" s="1"/>
    </row>
    <row r="29" spans="1:11" ht="12.75">
      <c r="A29" s="1"/>
      <c r="E29" s="220" t="s">
        <v>25</v>
      </c>
      <c r="F29" s="220"/>
      <c r="G29" s="220"/>
      <c r="K29" s="1"/>
    </row>
    <row r="30" spans="1:11" ht="12.75">
      <c r="A30" s="1"/>
      <c r="K30" s="1"/>
    </row>
    <row r="31" spans="1:11" ht="12.75">
      <c r="A31" s="1"/>
      <c r="K31" s="1"/>
    </row>
    <row r="32" spans="1:11" ht="6" customHeight="1">
      <c r="A32" s="1"/>
      <c r="B32" s="1"/>
      <c r="C32" s="1"/>
      <c r="D32" s="1"/>
      <c r="E32" s="1"/>
      <c r="F32" s="1"/>
      <c r="G32" s="1"/>
      <c r="H32" s="1"/>
      <c r="I32" s="1"/>
      <c r="J32" s="1"/>
      <c r="K32" s="1"/>
    </row>
  </sheetData>
  <mergeCells count="2">
    <mergeCell ref="B2:J4"/>
    <mergeCell ref="E29:G29"/>
  </mergeCells>
  <hyperlinks>
    <hyperlink ref="E29" location="C4" display="zurück zum Anfang dieser Seite"/>
  </hyperlinks>
  <printOptions/>
  <pageMargins left="0.75" right="0.75" top="1" bottom="1" header="0.4921259845" footer="0.4921259845"/>
  <pageSetup orientation="portrait" paperSize="9" r:id="rId2"/>
  <headerFooter alignWithMargins="0">
    <oddHeader>&amp;LD:\Held\WRS\Excel 2000\VorlageErstellen\Haufe.xls</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Rudolf Haufe Verlag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Müller, Manuela</dc:creator>
  <cp:keywords/>
  <dc:description/>
  <cp:lastModifiedBy>Katja Langeneckert</cp:lastModifiedBy>
  <cp:lastPrinted>2003-02-10T11:18:08Z</cp:lastPrinted>
  <dcterms:created xsi:type="dcterms:W3CDTF">2002-10-09T08:00:20Z</dcterms:created>
  <dcterms:modified xsi:type="dcterms:W3CDTF">2010-03-23T14:57:38Z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